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2020\"/>
    </mc:Choice>
  </mc:AlternateContent>
  <bookViews>
    <workbookView xWindow="0" yWindow="0" windowWidth="24000" windowHeight="9030"/>
  </bookViews>
  <sheets>
    <sheet name="AGOSTO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K48" i="1" l="1"/>
  <c r="FN46" i="1"/>
  <c r="FO46" i="1"/>
  <c r="FP46" i="1"/>
  <c r="FQ46" i="1"/>
  <c r="FR46" i="1"/>
  <c r="FS46" i="1"/>
  <c r="C5" i="1" l="1"/>
  <c r="AA5" i="1"/>
  <c r="AA7" i="1"/>
  <c r="AM7" i="1"/>
  <c r="AM46" i="1" s="1"/>
  <c r="CO7" i="1"/>
  <c r="CX7" i="1"/>
  <c r="DL7" i="1"/>
  <c r="FK7" i="1"/>
  <c r="FS7" i="1"/>
  <c r="GK7" i="1"/>
  <c r="GY7" i="1"/>
  <c r="K9" i="1"/>
  <c r="AA9" i="1"/>
  <c r="CO9" i="1"/>
  <c r="DL9" i="1"/>
  <c r="DZ9" i="1"/>
  <c r="EK9" i="1"/>
  <c r="ES9" i="1"/>
  <c r="FK9" i="1"/>
  <c r="GK9" i="1"/>
  <c r="GY9" i="1"/>
  <c r="K11" i="1"/>
  <c r="S11" i="1"/>
  <c r="AA11" i="1"/>
  <c r="AM11" i="1"/>
  <c r="AX11" i="1"/>
  <c r="BD11" i="1"/>
  <c r="CO11" i="1"/>
  <c r="CX11" i="1"/>
  <c r="DL11" i="1"/>
  <c r="DZ11" i="1"/>
  <c r="EK11" i="1"/>
  <c r="EZ11" i="1"/>
  <c r="FS11" i="1"/>
  <c r="GK11" i="1"/>
  <c r="GY11" i="1"/>
  <c r="S13" i="1"/>
  <c r="AA13" i="1"/>
  <c r="AM13" i="1"/>
  <c r="AX13" i="1"/>
  <c r="DZ13" i="1"/>
  <c r="EK13" i="1"/>
  <c r="FS13" i="1"/>
  <c r="GK13" i="1"/>
  <c r="GY13" i="1"/>
  <c r="K15" i="1"/>
  <c r="S15" i="1"/>
  <c r="AA15" i="1"/>
  <c r="AM15" i="1"/>
  <c r="AX15" i="1"/>
  <c r="BD15" i="1"/>
  <c r="CX15" i="1"/>
  <c r="DL15" i="1"/>
  <c r="DZ15" i="1"/>
  <c r="EK15" i="1"/>
  <c r="ES15" i="1"/>
  <c r="ES46" i="1" s="1"/>
  <c r="EZ15" i="1"/>
  <c r="FS15" i="1"/>
  <c r="GK15" i="1"/>
  <c r="GY15" i="1"/>
  <c r="S17" i="1"/>
  <c r="AM17" i="1"/>
  <c r="AX17" i="1"/>
  <c r="BD17" i="1"/>
  <c r="CO17" i="1"/>
  <c r="DL17" i="1"/>
  <c r="EK17" i="1"/>
  <c r="EZ17" i="1"/>
  <c r="FS17" i="1"/>
  <c r="GK17" i="1"/>
  <c r="GY17" i="1"/>
  <c r="K19" i="1"/>
  <c r="AA19" i="1"/>
  <c r="AX19" i="1"/>
  <c r="BD19" i="1"/>
  <c r="CX19" i="1"/>
  <c r="DL19" i="1"/>
  <c r="DZ19" i="1"/>
  <c r="EK19" i="1"/>
  <c r="EZ19" i="1"/>
  <c r="FK19" i="1"/>
  <c r="GK19" i="1"/>
  <c r="GY19" i="1"/>
  <c r="AX21" i="1"/>
  <c r="BD21" i="1"/>
  <c r="CX21" i="1"/>
  <c r="DZ21" i="1"/>
  <c r="EK21" i="1"/>
  <c r="ES21" i="1"/>
  <c r="EZ21" i="1"/>
  <c r="FK21" i="1"/>
  <c r="GK21" i="1"/>
  <c r="GY21" i="1"/>
  <c r="K23" i="1"/>
  <c r="AX23" i="1"/>
  <c r="BD23" i="1"/>
  <c r="CX23" i="1"/>
  <c r="EK23" i="1"/>
  <c r="EZ23" i="1"/>
  <c r="GK23" i="1"/>
  <c r="GY23" i="1"/>
  <c r="K25" i="1"/>
  <c r="AX25" i="1"/>
  <c r="BD25" i="1"/>
  <c r="DL25" i="1"/>
  <c r="DZ25" i="1"/>
  <c r="EK25" i="1"/>
  <c r="ES25" i="1"/>
  <c r="EZ25" i="1"/>
  <c r="FK25" i="1"/>
  <c r="FS25" i="1"/>
  <c r="GK25" i="1"/>
  <c r="GY25" i="1"/>
  <c r="DL26" i="1"/>
  <c r="K27" i="1"/>
  <c r="AD27" i="1"/>
  <c r="AD46" i="1" s="1"/>
  <c r="AE27" i="1"/>
  <c r="AF27" i="1"/>
  <c r="AG27" i="1"/>
  <c r="AJ27" i="1"/>
  <c r="AK27" i="1"/>
  <c r="AL27" i="1"/>
  <c r="AX27" i="1"/>
  <c r="BD27" i="1"/>
  <c r="CX27" i="1"/>
  <c r="EK27" i="1"/>
  <c r="ES27" i="1"/>
  <c r="EZ27" i="1"/>
  <c r="FK27" i="1"/>
  <c r="GK27" i="1"/>
  <c r="DL28" i="1"/>
  <c r="K29" i="1"/>
  <c r="AX29" i="1"/>
  <c r="CX29" i="1"/>
  <c r="DL29" i="1"/>
  <c r="EK29" i="1"/>
  <c r="EZ29" i="1"/>
  <c r="FK29" i="1"/>
  <c r="GY29" i="1"/>
  <c r="AD31" i="1"/>
  <c r="AE31" i="1"/>
  <c r="AF31" i="1"/>
  <c r="AG31" i="1"/>
  <c r="AJ31" i="1"/>
  <c r="AK31" i="1"/>
  <c r="AL31" i="1"/>
  <c r="CX31" i="1"/>
  <c r="DL31" i="1"/>
  <c r="ES31" i="1"/>
  <c r="GK31" i="1"/>
  <c r="GY31" i="1"/>
  <c r="K33" i="1"/>
  <c r="AD33" i="1"/>
  <c r="AE33" i="1"/>
  <c r="AF33" i="1"/>
  <c r="AG33" i="1"/>
  <c r="AJ33" i="1"/>
  <c r="AK33" i="1"/>
  <c r="AL33" i="1"/>
  <c r="AL46" i="1" s="1"/>
  <c r="AX33" i="1"/>
  <c r="CX33" i="1"/>
  <c r="EK33" i="1"/>
  <c r="ES33" i="1"/>
  <c r="GK33" i="1"/>
  <c r="GY33" i="1"/>
  <c r="AD35" i="1"/>
  <c r="AG35" i="1"/>
  <c r="AJ35" i="1"/>
  <c r="AK35" i="1"/>
  <c r="AL35" i="1"/>
  <c r="GY35" i="1"/>
  <c r="AP41" i="1"/>
  <c r="AQ41" i="1"/>
  <c r="AR41" i="1"/>
  <c r="AS41" i="1"/>
  <c r="AT41" i="1"/>
  <c r="C46" i="1"/>
  <c r="D46" i="1"/>
  <c r="E46" i="1"/>
  <c r="F46" i="1"/>
  <c r="G46" i="1"/>
  <c r="H46" i="1"/>
  <c r="I46" i="1"/>
  <c r="J46" i="1"/>
  <c r="K46" i="1"/>
  <c r="N46" i="1"/>
  <c r="O46" i="1"/>
  <c r="P46" i="1"/>
  <c r="Q46" i="1"/>
  <c r="R46" i="1"/>
  <c r="S46" i="1"/>
  <c r="V46" i="1"/>
  <c r="W46" i="1"/>
  <c r="X46" i="1"/>
  <c r="Y46" i="1"/>
  <c r="Z46" i="1"/>
  <c r="AA46" i="1"/>
  <c r="AE46" i="1"/>
  <c r="AF46" i="1"/>
  <c r="AG46" i="1"/>
  <c r="AH46" i="1"/>
  <c r="AI46" i="1"/>
  <c r="AJ46" i="1"/>
  <c r="AK46" i="1"/>
  <c r="AP46" i="1"/>
  <c r="AQ46" i="1"/>
  <c r="AR46" i="1"/>
  <c r="AS46" i="1"/>
  <c r="AT46" i="1"/>
  <c r="AU46" i="1"/>
  <c r="AV46" i="1"/>
  <c r="AW46" i="1"/>
  <c r="AX46" i="1"/>
  <c r="BA46" i="1"/>
  <c r="BB46" i="1"/>
  <c r="BC46" i="1"/>
  <c r="BD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R46" i="1"/>
  <c r="CS46" i="1"/>
  <c r="CT46" i="1"/>
  <c r="CU46" i="1"/>
  <c r="CV46" i="1"/>
  <c r="CW46" i="1"/>
  <c r="CX46" i="1"/>
  <c r="EC46" i="1"/>
  <c r="ED46" i="1"/>
  <c r="EE46" i="1"/>
  <c r="EF46" i="1"/>
  <c r="EG46" i="1"/>
  <c r="EH46" i="1"/>
  <c r="EI46" i="1"/>
  <c r="EJ46" i="1"/>
  <c r="EK46" i="1"/>
  <c r="EN46" i="1"/>
  <c r="EO46" i="1"/>
  <c r="EP46" i="1"/>
  <c r="EQ46" i="1"/>
  <c r="ER46" i="1"/>
  <c r="EV46" i="1"/>
  <c r="EW46" i="1"/>
  <c r="EX46" i="1"/>
  <c r="EY46" i="1"/>
  <c r="EZ46" i="1"/>
  <c r="FV46" i="1"/>
  <c r="FW46" i="1"/>
  <c r="FX46" i="1"/>
  <c r="FY46" i="1"/>
  <c r="FZ46" i="1"/>
  <c r="GA46" i="1"/>
  <c r="GD46" i="1"/>
  <c r="GE46" i="1"/>
  <c r="GF46" i="1"/>
  <c r="GG46" i="1"/>
  <c r="GH46" i="1"/>
  <c r="GI46" i="1"/>
  <c r="GJ46" i="1"/>
  <c r="GK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FC48" i="1"/>
  <c r="FD48" i="1"/>
  <c r="FE48" i="1"/>
  <c r="FF48" i="1"/>
  <c r="FG48" i="1"/>
  <c r="FH48" i="1"/>
  <c r="FI48" i="1"/>
  <c r="FJ48" i="1"/>
</calcChain>
</file>

<file path=xl/sharedStrings.xml><?xml version="1.0" encoding="utf-8"?>
<sst xmlns="http://schemas.openxmlformats.org/spreadsheetml/2006/main" count="818" uniqueCount="91">
  <si>
    <t>TOTAL</t>
  </si>
  <si>
    <t>NO SESIONÓ</t>
  </si>
  <si>
    <t>NO REPORTÓ</t>
  </si>
  <si>
    <t>AGOSTO 2020.</t>
  </si>
  <si>
    <t>NO QUORUM</t>
  </si>
  <si>
    <t>X</t>
  </si>
  <si>
    <t>JULIO 2020.</t>
  </si>
  <si>
    <t>JUNIO 2020.</t>
  </si>
  <si>
    <t>MAYO 2020.</t>
  </si>
  <si>
    <t>ABRIL 2020.</t>
  </si>
  <si>
    <t>MARZO 2020.</t>
  </si>
  <si>
    <t>FEBRERO 2020.</t>
  </si>
  <si>
    <t>ENERO 2020.</t>
  </si>
  <si>
    <t>ACTA NO ESPECIFICA AUSENCIAS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</si>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</sst>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5" fillId="5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1" fillId="0" borderId="5" xfId="0" applyFont="1" applyBorder="1" applyAlignment="1">
      <alignment horizontal="center" textRotation="90"/>
    </xf>
    <xf numFmtId="0" fontId="6" fillId="5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" fontId="2" fillId="3" borderId="4" xfId="0" applyNumberFormat="1" applyFont="1" applyFill="1" applyBorder="1" applyAlignment="1">
      <alignment horizontal="center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48"/>
  <sheetViews>
    <sheetView tabSelected="1" zoomScaleNormal="100" workbookViewId="0">
      <selection activeCell="FM45" sqref="FM45:FS45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56" t="s">
        <v>90</v>
      </c>
      <c r="C2" s="56"/>
      <c r="D2" s="56"/>
      <c r="E2" s="56"/>
      <c r="F2" s="56"/>
      <c r="G2" s="56"/>
      <c r="H2" s="56"/>
      <c r="I2" s="56"/>
      <c r="J2" s="56"/>
      <c r="K2" s="56"/>
      <c r="M2" s="56" t="s">
        <v>89</v>
      </c>
      <c r="N2" s="56"/>
      <c r="O2" s="56"/>
      <c r="P2" s="56"/>
      <c r="Q2" s="56"/>
      <c r="R2" s="56"/>
      <c r="S2" s="56"/>
      <c r="U2" s="56" t="s">
        <v>88</v>
      </c>
      <c r="V2" s="56"/>
      <c r="W2" s="56"/>
      <c r="X2" s="56"/>
      <c r="Y2" s="56"/>
      <c r="Z2" s="56"/>
      <c r="AA2" s="56"/>
      <c r="AC2" s="56" t="s">
        <v>87</v>
      </c>
      <c r="AD2" s="56"/>
      <c r="AE2" s="56"/>
      <c r="AF2" s="56"/>
      <c r="AG2" s="56"/>
      <c r="AH2" s="56"/>
      <c r="AI2" s="56"/>
      <c r="AJ2" s="56"/>
      <c r="AK2" s="56"/>
      <c r="AL2" s="56"/>
      <c r="AM2" s="56"/>
      <c r="AO2" s="56" t="s">
        <v>86</v>
      </c>
      <c r="AP2" s="56"/>
      <c r="AQ2" s="56"/>
      <c r="AR2" s="56"/>
      <c r="AS2" s="56"/>
      <c r="AT2" s="56"/>
      <c r="AU2" s="56"/>
      <c r="AV2" s="56"/>
      <c r="AW2" s="56"/>
      <c r="AX2" s="56"/>
      <c r="AZ2" s="57" t="s">
        <v>85</v>
      </c>
      <c r="BA2" s="57"/>
      <c r="BB2" s="57"/>
      <c r="BC2" s="57"/>
      <c r="BD2" s="57"/>
      <c r="BF2" s="56" t="s">
        <v>84</v>
      </c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X2" s="56" t="s">
        <v>83</v>
      </c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2"/>
      <c r="CQ2" s="56" t="s">
        <v>82</v>
      </c>
      <c r="CR2" s="56"/>
      <c r="CS2" s="56"/>
      <c r="CT2" s="56"/>
      <c r="CU2" s="56"/>
      <c r="CV2" s="56"/>
      <c r="CW2" s="56"/>
      <c r="CX2" s="56"/>
      <c r="CZ2" s="56" t="s">
        <v>81</v>
      </c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N2" s="56" t="s">
        <v>80</v>
      </c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B2" s="72" t="s">
        <v>79</v>
      </c>
      <c r="EC2" s="72"/>
      <c r="ED2" s="72"/>
      <c r="EE2" s="72"/>
      <c r="EF2" s="72"/>
      <c r="EG2" s="72"/>
      <c r="EH2" s="72"/>
      <c r="EI2" s="72"/>
      <c r="EJ2" s="72"/>
      <c r="EK2" s="72"/>
      <c r="EM2" s="73" t="s">
        <v>78</v>
      </c>
      <c r="EN2" s="73"/>
      <c r="EO2" s="73"/>
      <c r="EP2" s="73"/>
      <c r="EQ2" s="73"/>
      <c r="ER2" s="73"/>
      <c r="ES2" s="73"/>
      <c r="EU2" s="56" t="s">
        <v>77</v>
      </c>
      <c r="EV2" s="56"/>
      <c r="EW2" s="56"/>
      <c r="EX2" s="56"/>
      <c r="EY2" s="56"/>
      <c r="EZ2" s="56"/>
      <c r="FB2" s="57" t="s">
        <v>76</v>
      </c>
      <c r="FC2" s="57"/>
      <c r="FD2" s="57"/>
      <c r="FE2" s="57"/>
      <c r="FF2" s="57"/>
      <c r="FG2" s="57"/>
      <c r="FH2" s="57"/>
      <c r="FI2" s="57"/>
      <c r="FJ2" s="57"/>
      <c r="FK2" s="57"/>
      <c r="FM2" s="56" t="s">
        <v>75</v>
      </c>
      <c r="FN2" s="56"/>
      <c r="FO2" s="56"/>
      <c r="FP2" s="56"/>
      <c r="FQ2" s="56"/>
      <c r="FR2" s="56"/>
      <c r="FS2" s="56"/>
      <c r="FU2" s="56" t="s">
        <v>74</v>
      </c>
      <c r="FV2" s="56"/>
      <c r="FW2" s="56"/>
      <c r="FX2" s="56"/>
      <c r="FY2" s="56"/>
      <c r="FZ2" s="56"/>
      <c r="GA2" s="56"/>
      <c r="GC2" s="56" t="s">
        <v>73</v>
      </c>
      <c r="GD2" s="56"/>
      <c r="GE2" s="56"/>
      <c r="GF2" s="56"/>
      <c r="GG2" s="56"/>
      <c r="GH2" s="56"/>
      <c r="GI2" s="56"/>
      <c r="GJ2" s="56"/>
      <c r="GK2" s="56"/>
      <c r="GM2" s="66" t="s">
        <v>72</v>
      </c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8"/>
    </row>
    <row r="3" spans="2:207" ht="126" x14ac:dyDescent="0.25">
      <c r="B3" s="37"/>
      <c r="C3" s="39" t="s">
        <v>45</v>
      </c>
      <c r="D3" s="36" t="s">
        <v>51</v>
      </c>
      <c r="E3" s="39" t="s">
        <v>42</v>
      </c>
      <c r="F3" s="36" t="s">
        <v>40</v>
      </c>
      <c r="G3" s="39" t="s">
        <v>59</v>
      </c>
      <c r="H3" s="36" t="s">
        <v>37</v>
      </c>
      <c r="I3" s="39" t="s">
        <v>56</v>
      </c>
      <c r="J3" s="36" t="s">
        <v>58</v>
      </c>
      <c r="K3" s="38" t="s">
        <v>35</v>
      </c>
      <c r="M3" s="51"/>
      <c r="N3" s="36" t="s">
        <v>52</v>
      </c>
      <c r="O3" s="39" t="s">
        <v>45</v>
      </c>
      <c r="P3" s="36" t="s">
        <v>42</v>
      </c>
      <c r="Q3" s="39" t="s">
        <v>40</v>
      </c>
      <c r="R3" s="36" t="s">
        <v>50</v>
      </c>
      <c r="S3" s="50" t="s">
        <v>35</v>
      </c>
      <c r="U3" s="37"/>
      <c r="V3" s="39" t="s">
        <v>56</v>
      </c>
      <c r="W3" s="41" t="s">
        <v>67</v>
      </c>
      <c r="X3" s="39" t="s">
        <v>42</v>
      </c>
      <c r="Y3" s="41" t="s">
        <v>40</v>
      </c>
      <c r="Z3" s="39" t="s">
        <v>58</v>
      </c>
      <c r="AA3" s="38" t="s">
        <v>35</v>
      </c>
      <c r="AC3" s="37"/>
      <c r="AD3" s="39" t="s">
        <v>50</v>
      </c>
      <c r="AE3" s="41" t="s">
        <v>71</v>
      </c>
      <c r="AF3" s="39" t="s">
        <v>37</v>
      </c>
      <c r="AG3" s="41" t="s">
        <v>42</v>
      </c>
      <c r="AH3" s="39" t="s">
        <v>49</v>
      </c>
      <c r="AI3" s="41" t="s">
        <v>40</v>
      </c>
      <c r="AJ3" s="39" t="s">
        <v>60</v>
      </c>
      <c r="AK3" s="41" t="s">
        <v>59</v>
      </c>
      <c r="AL3" s="39" t="s">
        <v>47</v>
      </c>
      <c r="AM3" s="38" t="s">
        <v>35</v>
      </c>
      <c r="AO3" s="37"/>
      <c r="AP3" s="39" t="s">
        <v>60</v>
      </c>
      <c r="AQ3" s="41" t="s">
        <v>67</v>
      </c>
      <c r="AR3" s="39" t="s">
        <v>56</v>
      </c>
      <c r="AS3" s="41" t="s">
        <v>45</v>
      </c>
      <c r="AT3" s="39" t="s">
        <v>42</v>
      </c>
      <c r="AU3" s="41" t="s">
        <v>40</v>
      </c>
      <c r="AV3" s="39" t="s">
        <v>50</v>
      </c>
      <c r="AW3" s="41" t="s">
        <v>47</v>
      </c>
      <c r="AX3" s="38" t="s">
        <v>35</v>
      </c>
      <c r="AZ3" s="37"/>
      <c r="BA3" s="39" t="s">
        <v>40</v>
      </c>
      <c r="BB3" s="36" t="s">
        <v>70</v>
      </c>
      <c r="BC3" s="39" t="s">
        <v>50</v>
      </c>
      <c r="BD3" s="38" t="s">
        <v>35</v>
      </c>
      <c r="BF3" s="37"/>
      <c r="BG3" s="39" t="s">
        <v>62</v>
      </c>
      <c r="BH3" s="36" t="s">
        <v>48</v>
      </c>
      <c r="BI3" s="39" t="s">
        <v>37</v>
      </c>
      <c r="BJ3" s="36" t="s">
        <v>43</v>
      </c>
      <c r="BK3" s="39" t="s">
        <v>46</v>
      </c>
      <c r="BL3" s="36" t="s">
        <v>60</v>
      </c>
      <c r="BM3" s="39" t="s">
        <v>58</v>
      </c>
      <c r="BN3" s="41" t="s">
        <v>51</v>
      </c>
      <c r="BO3" s="43" t="s">
        <v>42</v>
      </c>
      <c r="BP3" s="42" t="s">
        <v>47</v>
      </c>
      <c r="BQ3" s="43" t="s">
        <v>69</v>
      </c>
      <c r="BR3" s="42" t="s">
        <v>50</v>
      </c>
      <c r="BS3" s="43" t="s">
        <v>40</v>
      </c>
      <c r="BT3" s="36" t="s">
        <v>49</v>
      </c>
      <c r="BU3" s="49" t="s">
        <v>56</v>
      </c>
      <c r="BV3" s="38" t="s">
        <v>35</v>
      </c>
      <c r="BX3" s="37"/>
      <c r="BY3" s="35" t="s">
        <v>62</v>
      </c>
      <c r="BZ3" s="41" t="s">
        <v>48</v>
      </c>
      <c r="CA3" s="35" t="s">
        <v>37</v>
      </c>
      <c r="CB3" s="41" t="s">
        <v>58</v>
      </c>
      <c r="CC3" s="35" t="s">
        <v>43</v>
      </c>
      <c r="CD3" s="41" t="s">
        <v>45</v>
      </c>
      <c r="CE3" s="35" t="s">
        <v>42</v>
      </c>
      <c r="CF3" s="41" t="s">
        <v>47</v>
      </c>
      <c r="CG3" s="48" t="s">
        <v>52</v>
      </c>
      <c r="CH3" s="47" t="s">
        <v>68</v>
      </c>
      <c r="CI3" s="48" t="s">
        <v>55</v>
      </c>
      <c r="CJ3" s="47" t="s">
        <v>67</v>
      </c>
      <c r="CK3" s="48" t="s">
        <v>66</v>
      </c>
      <c r="CL3" s="47" t="s">
        <v>65</v>
      </c>
      <c r="CM3" s="48" t="s">
        <v>56</v>
      </c>
      <c r="CN3" s="47" t="s">
        <v>51</v>
      </c>
      <c r="CO3" s="38" t="s">
        <v>35</v>
      </c>
      <c r="CP3" s="46"/>
      <c r="CQ3" s="37"/>
      <c r="CR3" s="39" t="s">
        <v>48</v>
      </c>
      <c r="CS3" s="36" t="s">
        <v>43</v>
      </c>
      <c r="CT3" s="39" t="s">
        <v>42</v>
      </c>
      <c r="CU3" s="36" t="s">
        <v>40</v>
      </c>
      <c r="CV3" s="39" t="s">
        <v>39</v>
      </c>
      <c r="CW3" s="36" t="s">
        <v>41</v>
      </c>
      <c r="CX3" s="38" t="s">
        <v>35</v>
      </c>
      <c r="CZ3" s="37"/>
      <c r="DA3" s="44" t="s">
        <v>47</v>
      </c>
      <c r="DB3" s="41" t="s">
        <v>51</v>
      </c>
      <c r="DC3" s="44" t="s">
        <v>37</v>
      </c>
      <c r="DD3" s="41" t="s">
        <v>64</v>
      </c>
      <c r="DE3" s="44" t="s">
        <v>60</v>
      </c>
      <c r="DF3" s="41" t="s">
        <v>63</v>
      </c>
      <c r="DG3" s="44" t="s">
        <v>57</v>
      </c>
      <c r="DH3" s="41" t="s">
        <v>40</v>
      </c>
      <c r="DI3" s="44" t="s">
        <v>50</v>
      </c>
      <c r="DJ3" s="41" t="s">
        <v>59</v>
      </c>
      <c r="DK3" s="44" t="s">
        <v>48</v>
      </c>
      <c r="DL3" s="38" t="s">
        <v>35</v>
      </c>
      <c r="DN3" s="37"/>
      <c r="DO3" s="35" t="s">
        <v>37</v>
      </c>
      <c r="DP3" s="41" t="s">
        <v>62</v>
      </c>
      <c r="DQ3" s="35" t="s">
        <v>61</v>
      </c>
      <c r="DR3" s="41" t="s">
        <v>60</v>
      </c>
      <c r="DS3" s="35" t="s">
        <v>43</v>
      </c>
      <c r="DT3" s="41" t="s">
        <v>46</v>
      </c>
      <c r="DU3" s="35" t="s">
        <v>42</v>
      </c>
      <c r="DV3" s="41" t="s">
        <v>40</v>
      </c>
      <c r="DW3" s="35" t="s">
        <v>47</v>
      </c>
      <c r="DX3" s="41" t="s">
        <v>50</v>
      </c>
      <c r="DY3" s="35" t="s">
        <v>59</v>
      </c>
      <c r="DZ3" s="40" t="s">
        <v>35</v>
      </c>
      <c r="EB3" s="37"/>
      <c r="EC3" s="45" t="s">
        <v>49</v>
      </c>
      <c r="ED3" s="39" t="s">
        <v>42</v>
      </c>
      <c r="EE3" s="44" t="s">
        <v>40</v>
      </c>
      <c r="EF3" s="39" t="s">
        <v>50</v>
      </c>
      <c r="EG3" s="44" t="s">
        <v>37</v>
      </c>
      <c r="EH3" s="39" t="s">
        <v>48</v>
      </c>
      <c r="EI3" s="44" t="s">
        <v>47</v>
      </c>
      <c r="EJ3" s="39" t="s">
        <v>59</v>
      </c>
      <c r="EK3" s="38" t="s">
        <v>35</v>
      </c>
      <c r="EM3" s="37"/>
      <c r="EN3" s="39" t="s">
        <v>58</v>
      </c>
      <c r="EO3" s="36" t="s">
        <v>51</v>
      </c>
      <c r="EP3" s="39" t="s">
        <v>57</v>
      </c>
      <c r="EQ3" s="36" t="s">
        <v>40</v>
      </c>
      <c r="ER3" s="43" t="s">
        <v>56</v>
      </c>
      <c r="ES3" s="38" t="s">
        <v>35</v>
      </c>
      <c r="EU3" s="37"/>
      <c r="EV3" s="36" t="s">
        <v>42</v>
      </c>
      <c r="EW3" s="39" t="s">
        <v>55</v>
      </c>
      <c r="EX3" s="36" t="s">
        <v>50</v>
      </c>
      <c r="EY3" s="39" t="s">
        <v>47</v>
      </c>
      <c r="EZ3" s="38" t="s">
        <v>35</v>
      </c>
      <c r="FB3" s="37"/>
      <c r="FC3" s="39" t="s">
        <v>37</v>
      </c>
      <c r="FD3" s="36" t="s">
        <v>46</v>
      </c>
      <c r="FE3" s="39" t="s">
        <v>43</v>
      </c>
      <c r="FF3" s="36" t="s">
        <v>54</v>
      </c>
      <c r="FG3" s="39" t="s">
        <v>42</v>
      </c>
      <c r="FH3" s="36" t="s">
        <v>40</v>
      </c>
      <c r="FI3" s="39" t="s">
        <v>53</v>
      </c>
      <c r="FJ3" s="36" t="s">
        <v>50</v>
      </c>
      <c r="FK3" s="38" t="s">
        <v>35</v>
      </c>
      <c r="FM3" s="37"/>
      <c r="FN3" s="39" t="s">
        <v>50</v>
      </c>
      <c r="FO3" s="36" t="s">
        <v>42</v>
      </c>
      <c r="FP3" s="42" t="s">
        <v>40</v>
      </c>
      <c r="FQ3" s="39" t="s">
        <v>47</v>
      </c>
      <c r="FR3" s="36" t="s">
        <v>52</v>
      </c>
      <c r="FS3" s="38" t="s">
        <v>35</v>
      </c>
      <c r="FU3" s="37"/>
      <c r="FV3" s="35" t="s">
        <v>51</v>
      </c>
      <c r="FW3" s="41" t="s">
        <v>42</v>
      </c>
      <c r="FX3" s="35" t="s">
        <v>40</v>
      </c>
      <c r="FY3" s="41" t="s">
        <v>50</v>
      </c>
      <c r="FZ3" s="35" t="s">
        <v>47</v>
      </c>
      <c r="GA3" s="40" t="s">
        <v>35</v>
      </c>
      <c r="GC3" s="37"/>
      <c r="GD3" s="39" t="s">
        <v>43</v>
      </c>
      <c r="GE3" s="36" t="s">
        <v>42</v>
      </c>
      <c r="GF3" s="39" t="s">
        <v>49</v>
      </c>
      <c r="GG3" s="36" t="s">
        <v>40</v>
      </c>
      <c r="GH3" s="39" t="s">
        <v>48</v>
      </c>
      <c r="GI3" s="36" t="s">
        <v>47</v>
      </c>
      <c r="GJ3" s="39" t="s">
        <v>41</v>
      </c>
      <c r="GK3" s="38" t="s">
        <v>35</v>
      </c>
      <c r="GM3" s="37"/>
      <c r="GN3" s="35" t="s">
        <v>46</v>
      </c>
      <c r="GO3" s="36" t="s">
        <v>45</v>
      </c>
      <c r="GP3" s="35" t="s">
        <v>44</v>
      </c>
      <c r="GQ3" s="36" t="s">
        <v>43</v>
      </c>
      <c r="GR3" s="35" t="s">
        <v>42</v>
      </c>
      <c r="GS3" s="36" t="s">
        <v>41</v>
      </c>
      <c r="GT3" s="35" t="s">
        <v>40</v>
      </c>
      <c r="GU3" s="36" t="s">
        <v>39</v>
      </c>
      <c r="GV3" s="35" t="s">
        <v>38</v>
      </c>
      <c r="GW3" s="36" t="s">
        <v>37</v>
      </c>
      <c r="GX3" s="35" t="s">
        <v>36</v>
      </c>
      <c r="GY3" s="34" t="s">
        <v>35</v>
      </c>
    </row>
    <row r="4" spans="2:207" ht="21" customHeight="1" x14ac:dyDescent="0.25">
      <c r="B4" s="65" t="s">
        <v>33</v>
      </c>
      <c r="C4" s="65"/>
      <c r="D4" s="65"/>
      <c r="E4" s="65"/>
      <c r="F4" s="65"/>
      <c r="G4" s="65"/>
      <c r="H4" s="65"/>
      <c r="I4" s="65"/>
      <c r="J4" s="65"/>
      <c r="K4" s="65"/>
      <c r="M4" s="58" t="s">
        <v>33</v>
      </c>
      <c r="N4" s="58"/>
      <c r="O4" s="58"/>
      <c r="P4" s="58"/>
      <c r="Q4" s="58"/>
      <c r="R4" s="58"/>
      <c r="S4" s="58"/>
      <c r="U4" s="69" t="s">
        <v>33</v>
      </c>
      <c r="V4" s="70"/>
      <c r="W4" s="70"/>
      <c r="X4" s="70"/>
      <c r="Y4" s="70"/>
      <c r="Z4" s="70"/>
      <c r="AA4" s="71"/>
      <c r="AC4" s="65" t="s">
        <v>34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O4" s="58" t="s">
        <v>34</v>
      </c>
      <c r="AP4" s="58"/>
      <c r="AQ4" s="58"/>
      <c r="AR4" s="58"/>
      <c r="AS4" s="58"/>
      <c r="AT4" s="58"/>
      <c r="AU4" s="58"/>
      <c r="AV4" s="58"/>
      <c r="AW4" s="58"/>
      <c r="AX4" s="58"/>
      <c r="AZ4" s="65" t="s">
        <v>34</v>
      </c>
      <c r="BA4" s="65"/>
      <c r="BB4" s="65"/>
      <c r="BC4" s="65"/>
      <c r="BD4" s="65"/>
      <c r="BE4" s="33"/>
      <c r="BF4" s="58" t="s">
        <v>34</v>
      </c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X4" s="58" t="s">
        <v>34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32"/>
      <c r="CQ4" s="65" t="s">
        <v>34</v>
      </c>
      <c r="CR4" s="65"/>
      <c r="CS4" s="65"/>
      <c r="CT4" s="65"/>
      <c r="CU4" s="65"/>
      <c r="CV4" s="65"/>
      <c r="CW4" s="65"/>
      <c r="CX4" s="65"/>
      <c r="CZ4" s="65" t="s">
        <v>34</v>
      </c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31"/>
      <c r="DN4" s="65" t="s">
        <v>34</v>
      </c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B4" s="65" t="s">
        <v>33</v>
      </c>
      <c r="EC4" s="65"/>
      <c r="ED4" s="65"/>
      <c r="EE4" s="65"/>
      <c r="EF4" s="65"/>
      <c r="EG4" s="65"/>
      <c r="EH4" s="65"/>
      <c r="EI4" s="65"/>
      <c r="EJ4" s="65"/>
      <c r="EK4" s="65"/>
      <c r="EL4" s="31"/>
      <c r="EM4" s="65" t="s">
        <v>33</v>
      </c>
      <c r="EN4" s="65"/>
      <c r="EO4" s="65"/>
      <c r="EP4" s="65"/>
      <c r="EQ4" s="65"/>
      <c r="ER4" s="65"/>
      <c r="ES4" s="65"/>
      <c r="ET4" s="31"/>
      <c r="EU4" s="65" t="s">
        <v>33</v>
      </c>
      <c r="EV4" s="65"/>
      <c r="EW4" s="65"/>
      <c r="EX4" s="65"/>
      <c r="EY4" s="65"/>
      <c r="EZ4" s="65"/>
      <c r="FB4" s="65" t="s">
        <v>33</v>
      </c>
      <c r="FC4" s="65"/>
      <c r="FD4" s="65"/>
      <c r="FE4" s="65"/>
      <c r="FF4" s="65"/>
      <c r="FG4" s="65"/>
      <c r="FH4" s="65"/>
      <c r="FI4" s="65"/>
      <c r="FJ4" s="65"/>
      <c r="FK4" s="65"/>
      <c r="FL4" s="31"/>
      <c r="FM4" s="65" t="s">
        <v>33</v>
      </c>
      <c r="FN4" s="65"/>
      <c r="FO4" s="65"/>
      <c r="FP4" s="65"/>
      <c r="FQ4" s="65"/>
      <c r="FR4" s="65"/>
      <c r="FS4" s="65"/>
      <c r="FT4" s="31"/>
      <c r="FU4" s="65" t="s">
        <v>33</v>
      </c>
      <c r="FV4" s="65"/>
      <c r="FW4" s="65"/>
      <c r="FX4" s="65"/>
      <c r="FY4" s="65"/>
      <c r="FZ4" s="65"/>
      <c r="GA4" s="65"/>
      <c r="GC4" s="65" t="s">
        <v>33</v>
      </c>
      <c r="GD4" s="65"/>
      <c r="GE4" s="65"/>
      <c r="GF4" s="65"/>
      <c r="GG4" s="65"/>
      <c r="GH4" s="65"/>
      <c r="GI4" s="65"/>
      <c r="GJ4" s="65"/>
      <c r="GK4" s="65"/>
      <c r="GM4" s="65" t="s">
        <v>33</v>
      </c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</row>
    <row r="5" spans="2:207" s="26" customFormat="1" x14ac:dyDescent="0.25">
      <c r="B5" s="7" t="s">
        <v>0</v>
      </c>
      <c r="C5" s="12">
        <f>+C32</f>
        <v>0</v>
      </c>
      <c r="D5" s="21">
        <v>0</v>
      </c>
      <c r="E5" s="12">
        <v>0</v>
      </c>
      <c r="F5" s="21">
        <v>0</v>
      </c>
      <c r="G5" s="12">
        <v>0</v>
      </c>
      <c r="H5" s="21">
        <v>0</v>
      </c>
      <c r="I5" s="12">
        <v>1</v>
      </c>
      <c r="J5" s="21" t="s">
        <v>5</v>
      </c>
      <c r="K5" s="7">
        <v>1</v>
      </c>
      <c r="M5" s="2" t="s">
        <v>0</v>
      </c>
      <c r="N5" s="12">
        <v>0</v>
      </c>
      <c r="O5" s="12">
        <v>0</v>
      </c>
      <c r="P5" s="21">
        <v>0</v>
      </c>
      <c r="Q5" s="12">
        <v>0</v>
      </c>
      <c r="R5" s="21">
        <v>0</v>
      </c>
      <c r="S5" s="7">
        <v>0</v>
      </c>
      <c r="U5" s="2" t="s">
        <v>0</v>
      </c>
      <c r="V5" s="17">
        <v>0</v>
      </c>
      <c r="W5" s="6">
        <v>0</v>
      </c>
      <c r="X5" s="17">
        <v>1</v>
      </c>
      <c r="Y5" s="6">
        <v>0</v>
      </c>
      <c r="Z5" s="17">
        <v>0</v>
      </c>
      <c r="AA5" s="9">
        <f>V5+W5+X5+Z5</f>
        <v>1</v>
      </c>
      <c r="AC5" s="7" t="s">
        <v>0</v>
      </c>
      <c r="AD5" s="12">
        <v>0</v>
      </c>
      <c r="AE5" s="20">
        <v>2</v>
      </c>
      <c r="AF5" s="12">
        <v>0</v>
      </c>
      <c r="AG5" s="20">
        <v>0</v>
      </c>
      <c r="AH5" s="12">
        <v>0</v>
      </c>
      <c r="AI5" s="20">
        <v>0</v>
      </c>
      <c r="AJ5" s="12">
        <v>0</v>
      </c>
      <c r="AK5" s="20">
        <v>2</v>
      </c>
      <c r="AL5" s="12">
        <v>0</v>
      </c>
      <c r="AM5" s="7">
        <v>4</v>
      </c>
      <c r="AO5" s="3" t="s">
        <v>0</v>
      </c>
      <c r="AP5" s="17">
        <v>0</v>
      </c>
      <c r="AQ5" s="6">
        <v>0</v>
      </c>
      <c r="AR5" s="17">
        <v>0</v>
      </c>
      <c r="AS5" s="6">
        <v>1</v>
      </c>
      <c r="AT5" s="17">
        <v>0</v>
      </c>
      <c r="AU5" s="6">
        <v>0</v>
      </c>
      <c r="AV5" s="17">
        <v>0</v>
      </c>
      <c r="AW5" s="6">
        <v>0</v>
      </c>
      <c r="AX5" s="5">
        <v>1</v>
      </c>
      <c r="AZ5" s="7" t="s">
        <v>0</v>
      </c>
      <c r="BA5" s="9">
        <v>0</v>
      </c>
      <c r="BB5" s="6">
        <v>0</v>
      </c>
      <c r="BC5" s="9">
        <v>0</v>
      </c>
      <c r="BD5" s="9">
        <v>0</v>
      </c>
      <c r="BF5" s="7" t="s">
        <v>0</v>
      </c>
      <c r="BG5" s="12">
        <v>0</v>
      </c>
      <c r="BH5" s="21">
        <v>1</v>
      </c>
      <c r="BI5" s="12">
        <v>1</v>
      </c>
      <c r="BJ5" s="21">
        <v>0</v>
      </c>
      <c r="BK5" s="12">
        <v>0</v>
      </c>
      <c r="BL5" s="21">
        <v>0</v>
      </c>
      <c r="BM5" s="12">
        <v>0</v>
      </c>
      <c r="BN5" s="21">
        <v>0</v>
      </c>
      <c r="BO5" s="12">
        <v>0</v>
      </c>
      <c r="BP5" s="21">
        <v>0</v>
      </c>
      <c r="BQ5" s="3">
        <v>0</v>
      </c>
      <c r="BR5" s="21">
        <v>0</v>
      </c>
      <c r="BS5" s="3">
        <v>0</v>
      </c>
      <c r="BT5" s="21" t="s">
        <v>5</v>
      </c>
      <c r="BU5" s="3" t="s">
        <v>5</v>
      </c>
      <c r="BV5" s="7">
        <v>2</v>
      </c>
      <c r="BX5" s="7" t="s">
        <v>0</v>
      </c>
      <c r="BY5" s="12">
        <v>0</v>
      </c>
      <c r="BZ5" s="21">
        <v>0</v>
      </c>
      <c r="CA5" s="12">
        <v>1</v>
      </c>
      <c r="CB5" s="21">
        <v>0</v>
      </c>
      <c r="CC5" s="12">
        <v>0</v>
      </c>
      <c r="CD5" s="21">
        <v>0</v>
      </c>
      <c r="CE5" s="12">
        <v>0</v>
      </c>
      <c r="CF5" s="21">
        <v>0</v>
      </c>
      <c r="CG5" s="12">
        <v>0</v>
      </c>
      <c r="CH5" s="21">
        <v>0</v>
      </c>
      <c r="CI5" s="21">
        <v>0</v>
      </c>
      <c r="CJ5" s="21" t="s">
        <v>5</v>
      </c>
      <c r="CK5" s="21" t="s">
        <v>5</v>
      </c>
      <c r="CL5" s="21" t="s">
        <v>5</v>
      </c>
      <c r="CM5" s="21" t="s">
        <v>5</v>
      </c>
      <c r="CN5" s="21" t="s">
        <v>5</v>
      </c>
      <c r="CO5" s="7">
        <v>1</v>
      </c>
      <c r="CP5" s="30"/>
      <c r="CQ5" s="7">
        <v>10</v>
      </c>
      <c r="CR5" s="12">
        <v>0</v>
      </c>
      <c r="CS5" s="21">
        <v>0</v>
      </c>
      <c r="CT5" s="12">
        <v>0</v>
      </c>
      <c r="CU5" s="21">
        <v>0</v>
      </c>
      <c r="CV5" s="12">
        <v>1</v>
      </c>
      <c r="CW5" s="21">
        <v>1</v>
      </c>
      <c r="CX5" s="3">
        <v>2</v>
      </c>
      <c r="CZ5" s="7" t="s">
        <v>0</v>
      </c>
      <c r="DA5" s="3">
        <v>0</v>
      </c>
      <c r="DB5" s="20">
        <v>0</v>
      </c>
      <c r="DC5" s="3">
        <v>0</v>
      </c>
      <c r="DD5" s="20">
        <v>0</v>
      </c>
      <c r="DE5" s="3">
        <v>0</v>
      </c>
      <c r="DF5" s="20">
        <v>0</v>
      </c>
      <c r="DG5" s="3">
        <v>0</v>
      </c>
      <c r="DH5" s="20">
        <v>0</v>
      </c>
      <c r="DI5" s="3">
        <v>0</v>
      </c>
      <c r="DJ5" s="20">
        <v>1</v>
      </c>
      <c r="DK5" s="3">
        <v>0</v>
      </c>
      <c r="DL5" s="3">
        <v>1</v>
      </c>
      <c r="DN5" s="27" t="s">
        <v>0</v>
      </c>
      <c r="DO5" s="12">
        <v>0</v>
      </c>
      <c r="DP5" s="12">
        <v>1</v>
      </c>
      <c r="DQ5" s="21">
        <v>1</v>
      </c>
      <c r="DR5" s="12">
        <v>0</v>
      </c>
      <c r="DS5" s="21">
        <v>0</v>
      </c>
      <c r="DT5" s="12">
        <v>0</v>
      </c>
      <c r="DU5" s="21">
        <v>0</v>
      </c>
      <c r="DV5" s="12">
        <v>0</v>
      </c>
      <c r="DW5" s="21">
        <v>0</v>
      </c>
      <c r="DX5" s="12">
        <v>0</v>
      </c>
      <c r="DY5" s="21" t="s">
        <v>5</v>
      </c>
      <c r="DZ5" s="7">
        <v>1</v>
      </c>
      <c r="EB5" s="7" t="s">
        <v>0</v>
      </c>
      <c r="EC5" s="3">
        <v>0</v>
      </c>
      <c r="ED5" s="12">
        <v>0</v>
      </c>
      <c r="EE5" s="3">
        <v>1</v>
      </c>
      <c r="EF5" s="12">
        <v>0</v>
      </c>
      <c r="EG5" s="3">
        <v>1</v>
      </c>
      <c r="EH5" s="12">
        <v>2</v>
      </c>
      <c r="EI5" s="3">
        <v>0</v>
      </c>
      <c r="EJ5" s="12">
        <v>0</v>
      </c>
      <c r="EK5" s="7">
        <v>4</v>
      </c>
      <c r="EM5" s="7" t="s">
        <v>0</v>
      </c>
      <c r="EN5" s="9">
        <v>0</v>
      </c>
      <c r="EO5" s="9">
        <v>0</v>
      </c>
      <c r="EP5" s="9">
        <v>0</v>
      </c>
      <c r="EQ5" s="9">
        <v>0</v>
      </c>
      <c r="ER5" s="9" t="s">
        <v>5</v>
      </c>
      <c r="ES5" s="9">
        <v>0</v>
      </c>
      <c r="EU5" s="7" t="s">
        <v>0</v>
      </c>
      <c r="EV5" s="12">
        <v>0</v>
      </c>
      <c r="EW5" s="21">
        <v>1</v>
      </c>
      <c r="EX5" s="12">
        <v>0</v>
      </c>
      <c r="EY5" s="21" t="s">
        <v>5</v>
      </c>
      <c r="EZ5" s="7">
        <v>1</v>
      </c>
      <c r="FB5" s="7" t="s">
        <v>0</v>
      </c>
      <c r="FC5" s="12">
        <v>0</v>
      </c>
      <c r="FD5" s="21">
        <v>0</v>
      </c>
      <c r="FE5" s="12">
        <v>1</v>
      </c>
      <c r="FF5" s="21">
        <v>0</v>
      </c>
      <c r="FG5" s="12">
        <v>0</v>
      </c>
      <c r="FH5" s="21">
        <v>2</v>
      </c>
      <c r="FI5" s="12">
        <v>1</v>
      </c>
      <c r="FJ5" s="21">
        <v>1</v>
      </c>
      <c r="FK5" s="7">
        <v>5</v>
      </c>
      <c r="FM5" s="7" t="s">
        <v>0</v>
      </c>
      <c r="FN5" s="12">
        <v>0</v>
      </c>
      <c r="FO5" s="21">
        <v>0</v>
      </c>
      <c r="FP5" s="12">
        <v>0</v>
      </c>
      <c r="FQ5" s="21">
        <v>0</v>
      </c>
      <c r="FR5" s="12">
        <v>1</v>
      </c>
      <c r="FS5" s="7">
        <v>1</v>
      </c>
      <c r="FU5" s="7" t="s">
        <v>0</v>
      </c>
      <c r="FV5" s="7">
        <v>0</v>
      </c>
      <c r="FW5" s="20">
        <v>0</v>
      </c>
      <c r="FX5" s="7">
        <v>0</v>
      </c>
      <c r="FY5" s="20">
        <v>0</v>
      </c>
      <c r="FZ5" s="7">
        <v>0</v>
      </c>
      <c r="GA5" s="20">
        <v>0</v>
      </c>
      <c r="GC5" s="7" t="s">
        <v>0</v>
      </c>
      <c r="GD5" s="12">
        <v>0</v>
      </c>
      <c r="GE5" s="21">
        <v>0</v>
      </c>
      <c r="GF5" s="12">
        <v>1</v>
      </c>
      <c r="GG5" s="21">
        <v>1</v>
      </c>
      <c r="GH5" s="12">
        <v>0</v>
      </c>
      <c r="GI5" s="21">
        <v>0</v>
      </c>
      <c r="GJ5" s="12">
        <v>0</v>
      </c>
      <c r="GK5" s="7">
        <v>2</v>
      </c>
      <c r="GM5" s="3" t="s">
        <v>0</v>
      </c>
      <c r="GN5" s="12">
        <v>0</v>
      </c>
      <c r="GO5" s="21">
        <v>0</v>
      </c>
      <c r="GP5" s="12">
        <v>0</v>
      </c>
      <c r="GQ5" s="21">
        <v>1</v>
      </c>
      <c r="GR5" s="12">
        <v>0</v>
      </c>
      <c r="GS5" s="21">
        <v>1</v>
      </c>
      <c r="GT5" s="12">
        <v>1</v>
      </c>
      <c r="GU5" s="21">
        <v>1</v>
      </c>
      <c r="GV5" s="12">
        <v>1</v>
      </c>
      <c r="GW5" s="21">
        <v>0</v>
      </c>
      <c r="GX5" s="12">
        <v>0</v>
      </c>
      <c r="GY5" s="3">
        <v>4</v>
      </c>
    </row>
    <row r="6" spans="2:207" ht="15" customHeight="1" x14ac:dyDescent="0.25">
      <c r="B6" s="65" t="s">
        <v>31</v>
      </c>
      <c r="C6" s="65"/>
      <c r="D6" s="65"/>
      <c r="E6" s="65"/>
      <c r="F6" s="65"/>
      <c r="G6" s="65"/>
      <c r="H6" s="65"/>
      <c r="I6" s="65"/>
      <c r="J6" s="65"/>
      <c r="K6" s="65"/>
      <c r="L6" s="29"/>
      <c r="M6" s="65" t="s">
        <v>31</v>
      </c>
      <c r="N6" s="65"/>
      <c r="O6" s="65"/>
      <c r="P6" s="65"/>
      <c r="Q6" s="65"/>
      <c r="R6" s="65"/>
      <c r="S6" s="65"/>
      <c r="U6" s="69" t="s">
        <v>31</v>
      </c>
      <c r="V6" s="70"/>
      <c r="W6" s="70"/>
      <c r="X6" s="70"/>
      <c r="Y6" s="70"/>
      <c r="Z6" s="70"/>
      <c r="AA6" s="71"/>
      <c r="AC6" s="65" t="s">
        <v>31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O6" s="58" t="s">
        <v>31</v>
      </c>
      <c r="AP6" s="58"/>
      <c r="AQ6" s="58"/>
      <c r="AR6" s="58"/>
      <c r="AS6" s="58"/>
      <c r="AT6" s="58"/>
      <c r="AU6" s="58"/>
      <c r="AV6" s="58"/>
      <c r="AW6" s="58"/>
      <c r="AX6" s="58"/>
      <c r="AZ6" s="65" t="s">
        <v>31</v>
      </c>
      <c r="BA6" s="65"/>
      <c r="BB6" s="65"/>
      <c r="BC6" s="65"/>
      <c r="BD6" s="65"/>
      <c r="BE6" s="28"/>
      <c r="BF6" s="58" t="s">
        <v>31</v>
      </c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X6" s="58" t="s">
        <v>31</v>
      </c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18"/>
      <c r="CQ6" s="65" t="s">
        <v>31</v>
      </c>
      <c r="CR6" s="65"/>
      <c r="CS6" s="65"/>
      <c r="CT6" s="65"/>
      <c r="CU6" s="65"/>
      <c r="CV6" s="65"/>
      <c r="CW6" s="65"/>
      <c r="CX6" s="65"/>
      <c r="CZ6" s="65" t="s">
        <v>32</v>
      </c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N6" s="65" t="s">
        <v>31</v>
      </c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B6" s="65" t="s">
        <v>31</v>
      </c>
      <c r="EC6" s="65"/>
      <c r="ED6" s="65"/>
      <c r="EE6" s="65"/>
      <c r="EF6" s="65"/>
      <c r="EG6" s="65"/>
      <c r="EH6" s="65"/>
      <c r="EI6" s="65"/>
      <c r="EJ6" s="65"/>
      <c r="EK6" s="65"/>
      <c r="EM6" s="65" t="s">
        <v>31</v>
      </c>
      <c r="EN6" s="65"/>
      <c r="EO6" s="65"/>
      <c r="EP6" s="65"/>
      <c r="EQ6" s="65"/>
      <c r="ER6" s="65"/>
      <c r="ES6" s="65"/>
      <c r="EU6" s="65" t="s">
        <v>31</v>
      </c>
      <c r="EV6" s="65"/>
      <c r="EW6" s="65"/>
      <c r="EX6" s="65"/>
      <c r="EY6" s="65"/>
      <c r="EZ6" s="65"/>
      <c r="FB6" s="65" t="s">
        <v>31</v>
      </c>
      <c r="FC6" s="65"/>
      <c r="FD6" s="65"/>
      <c r="FE6" s="65"/>
      <c r="FF6" s="65"/>
      <c r="FG6" s="65"/>
      <c r="FH6" s="65"/>
      <c r="FI6" s="65"/>
      <c r="FJ6" s="65"/>
      <c r="FK6" s="65"/>
      <c r="FM6" s="65" t="s">
        <v>31</v>
      </c>
      <c r="FN6" s="65"/>
      <c r="FO6" s="65"/>
      <c r="FP6" s="65"/>
      <c r="FQ6" s="65"/>
      <c r="FR6" s="65"/>
      <c r="FS6" s="65"/>
      <c r="FU6" s="65" t="s">
        <v>31</v>
      </c>
      <c r="FV6" s="65"/>
      <c r="FW6" s="65"/>
      <c r="FX6" s="65"/>
      <c r="FY6" s="65"/>
      <c r="FZ6" s="65"/>
      <c r="GA6" s="65"/>
      <c r="GC6" s="65" t="s">
        <v>31</v>
      </c>
      <c r="GD6" s="65"/>
      <c r="GE6" s="65"/>
      <c r="GF6" s="65"/>
      <c r="GG6" s="65"/>
      <c r="GH6" s="65"/>
      <c r="GI6" s="65"/>
      <c r="GJ6" s="65"/>
      <c r="GK6" s="65"/>
      <c r="GM6" s="65" t="s">
        <v>31</v>
      </c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</row>
    <row r="7" spans="2:207" ht="15" customHeight="1" x14ac:dyDescent="0.25">
      <c r="B7" s="53" t="s">
        <v>25</v>
      </c>
      <c r="C7" s="54"/>
      <c r="D7" s="54"/>
      <c r="E7" s="54"/>
      <c r="F7" s="54"/>
      <c r="G7" s="54"/>
      <c r="H7" s="54"/>
      <c r="I7" s="54"/>
      <c r="J7" s="54"/>
      <c r="K7" s="55"/>
      <c r="M7" s="74" t="s">
        <v>1</v>
      </c>
      <c r="N7" s="74"/>
      <c r="O7" s="74"/>
      <c r="P7" s="74"/>
      <c r="Q7" s="74"/>
      <c r="R7" s="74"/>
      <c r="S7" s="74"/>
      <c r="U7" s="7">
        <v>28</v>
      </c>
      <c r="V7" s="17">
        <v>0</v>
      </c>
      <c r="W7" s="6">
        <v>1</v>
      </c>
      <c r="X7" s="17">
        <v>0</v>
      </c>
      <c r="Y7" s="6">
        <v>0</v>
      </c>
      <c r="Z7" s="17">
        <v>0</v>
      </c>
      <c r="AA7" s="9">
        <f>V7+W7+X7+Z7</f>
        <v>1</v>
      </c>
      <c r="AC7" s="7">
        <v>16</v>
      </c>
      <c r="AD7" s="17">
        <v>0</v>
      </c>
      <c r="AE7" s="6">
        <v>0</v>
      </c>
      <c r="AF7" s="17">
        <v>0</v>
      </c>
      <c r="AG7" s="6">
        <v>0</v>
      </c>
      <c r="AH7" s="17">
        <v>1</v>
      </c>
      <c r="AI7" s="6">
        <v>0</v>
      </c>
      <c r="AJ7" s="17">
        <v>0</v>
      </c>
      <c r="AK7" s="6">
        <v>0</v>
      </c>
      <c r="AL7" s="17">
        <v>0</v>
      </c>
      <c r="AM7" s="3">
        <f>AL7+AK7+AJ7+AI7+AH7+AG7+AF7+AE7+AD7</f>
        <v>1</v>
      </c>
      <c r="AO7" s="7">
        <v>17</v>
      </c>
      <c r="AP7" s="17">
        <v>0</v>
      </c>
      <c r="AQ7" s="6">
        <v>1</v>
      </c>
      <c r="AR7" s="17">
        <v>0</v>
      </c>
      <c r="AS7" s="6">
        <v>0</v>
      </c>
      <c r="AT7" s="17">
        <v>0</v>
      </c>
      <c r="AU7" s="6">
        <v>0</v>
      </c>
      <c r="AV7" s="17">
        <v>0</v>
      </c>
      <c r="AW7" s="6">
        <v>0</v>
      </c>
      <c r="AX7" s="9">
        <v>1</v>
      </c>
      <c r="AZ7" s="3">
        <v>21</v>
      </c>
      <c r="BA7" s="17">
        <v>0</v>
      </c>
      <c r="BB7" s="6">
        <v>0</v>
      </c>
      <c r="BC7" s="17">
        <v>0</v>
      </c>
      <c r="BD7" s="5">
        <v>0</v>
      </c>
      <c r="BF7" s="7">
        <v>24</v>
      </c>
      <c r="BG7" s="5">
        <v>0</v>
      </c>
      <c r="BH7" s="17">
        <v>0</v>
      </c>
      <c r="BI7" s="5">
        <v>0</v>
      </c>
      <c r="BJ7" s="17">
        <v>0</v>
      </c>
      <c r="BK7" s="5">
        <v>0</v>
      </c>
      <c r="BL7" s="17">
        <v>1</v>
      </c>
      <c r="BM7" s="5">
        <v>0</v>
      </c>
      <c r="BN7" s="17">
        <v>0</v>
      </c>
      <c r="BO7" s="5">
        <v>0</v>
      </c>
      <c r="BP7" s="17">
        <v>1</v>
      </c>
      <c r="BQ7" s="5">
        <v>0</v>
      </c>
      <c r="BR7" s="17">
        <v>0</v>
      </c>
      <c r="BS7" s="5">
        <v>0</v>
      </c>
      <c r="BT7" s="12" t="s">
        <v>5</v>
      </c>
      <c r="BU7" s="5">
        <v>0</v>
      </c>
      <c r="BV7" s="9">
        <v>2</v>
      </c>
      <c r="BX7" s="7">
        <v>24</v>
      </c>
      <c r="BY7" s="5">
        <v>0</v>
      </c>
      <c r="BZ7" s="6">
        <v>0</v>
      </c>
      <c r="CA7" s="5">
        <v>0</v>
      </c>
      <c r="CB7" s="6">
        <v>0</v>
      </c>
      <c r="CC7" s="5">
        <v>0</v>
      </c>
      <c r="CD7" s="6">
        <v>0</v>
      </c>
      <c r="CE7" s="5">
        <v>0</v>
      </c>
      <c r="CF7" s="6">
        <v>1</v>
      </c>
      <c r="CG7" s="5">
        <v>0</v>
      </c>
      <c r="CH7" s="6">
        <v>0</v>
      </c>
      <c r="CI7" s="5">
        <v>0</v>
      </c>
      <c r="CJ7" s="6">
        <v>0</v>
      </c>
      <c r="CK7" s="5">
        <v>0</v>
      </c>
      <c r="CL7" s="6">
        <v>0</v>
      </c>
      <c r="CM7" s="5">
        <v>0</v>
      </c>
      <c r="CN7" s="6">
        <v>0</v>
      </c>
      <c r="CO7" s="9">
        <f>SUM(BY7:CN7)</f>
        <v>1</v>
      </c>
      <c r="CP7" s="24"/>
      <c r="CQ7" s="7">
        <v>24</v>
      </c>
      <c r="CR7" s="5">
        <v>0</v>
      </c>
      <c r="CS7" s="6">
        <v>0</v>
      </c>
      <c r="CT7" s="5">
        <v>0</v>
      </c>
      <c r="CU7" s="6">
        <v>0</v>
      </c>
      <c r="CV7" s="5">
        <v>1</v>
      </c>
      <c r="CW7" s="6">
        <v>0</v>
      </c>
      <c r="CX7" s="5">
        <f>SUM(CR7:CW7)</f>
        <v>1</v>
      </c>
      <c r="CZ7" s="7">
        <v>18</v>
      </c>
      <c r="DA7" s="3">
        <v>0</v>
      </c>
      <c r="DB7" s="20">
        <v>1</v>
      </c>
      <c r="DC7" s="3">
        <v>0</v>
      </c>
      <c r="DD7" s="20">
        <v>0</v>
      </c>
      <c r="DE7" s="3">
        <v>0</v>
      </c>
      <c r="DF7" s="20">
        <v>1</v>
      </c>
      <c r="DG7" s="3">
        <v>0</v>
      </c>
      <c r="DH7" s="20">
        <v>1</v>
      </c>
      <c r="DI7" s="3">
        <v>0</v>
      </c>
      <c r="DJ7" s="20">
        <v>0</v>
      </c>
      <c r="DK7" s="3">
        <v>1</v>
      </c>
      <c r="DL7" s="3">
        <f>DA7+DB7+DC7+DD7+DE7+DF7+DG7+DH7+DI7+DJ7+DK7</f>
        <v>4</v>
      </c>
      <c r="DN7" s="75" t="s">
        <v>30</v>
      </c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7"/>
      <c r="EB7" s="7">
        <v>10</v>
      </c>
      <c r="EC7" s="3">
        <v>0</v>
      </c>
      <c r="ED7" s="12">
        <v>0</v>
      </c>
      <c r="EE7" s="3">
        <v>0</v>
      </c>
      <c r="EF7" s="12">
        <v>1</v>
      </c>
      <c r="EG7" s="3">
        <v>1</v>
      </c>
      <c r="EH7" s="12">
        <v>0</v>
      </c>
      <c r="EI7" s="3">
        <v>0</v>
      </c>
      <c r="EJ7" s="12">
        <v>0</v>
      </c>
      <c r="EK7" s="7">
        <v>2</v>
      </c>
      <c r="EM7" s="7">
        <v>25</v>
      </c>
      <c r="EN7" s="5">
        <v>0</v>
      </c>
      <c r="EO7" s="6">
        <v>0</v>
      </c>
      <c r="EP7" s="5">
        <v>0</v>
      </c>
      <c r="EQ7" s="6">
        <v>0</v>
      </c>
      <c r="ER7" s="5">
        <v>0</v>
      </c>
      <c r="ES7" s="5">
        <v>0</v>
      </c>
      <c r="EU7" s="7">
        <v>24</v>
      </c>
      <c r="EV7" s="12">
        <v>0</v>
      </c>
      <c r="EW7" s="21">
        <v>0</v>
      </c>
      <c r="EX7" s="12">
        <v>0</v>
      </c>
      <c r="EY7" s="21">
        <v>1</v>
      </c>
      <c r="EZ7" s="7">
        <v>1</v>
      </c>
      <c r="FB7" s="7">
        <v>11</v>
      </c>
      <c r="FC7" s="12">
        <v>0</v>
      </c>
      <c r="FD7" s="21">
        <v>1</v>
      </c>
      <c r="FE7" s="12">
        <v>0</v>
      </c>
      <c r="FF7" s="21">
        <v>0</v>
      </c>
      <c r="FG7" s="12">
        <v>0</v>
      </c>
      <c r="FH7" s="21">
        <v>0</v>
      </c>
      <c r="FI7" s="12">
        <v>0</v>
      </c>
      <c r="FJ7" s="21">
        <v>0</v>
      </c>
      <c r="FK7" s="21">
        <f>FC7+FD7+FE7+FF7+FG7+FH7+FI7+FJ7</f>
        <v>1</v>
      </c>
      <c r="FM7" s="7">
        <v>16</v>
      </c>
      <c r="FN7" s="17">
        <v>0</v>
      </c>
      <c r="FO7" s="6">
        <v>1</v>
      </c>
      <c r="FP7" s="17">
        <v>1</v>
      </c>
      <c r="FQ7" s="6">
        <v>0</v>
      </c>
      <c r="FR7" s="17">
        <v>0</v>
      </c>
      <c r="FS7" s="9">
        <f>FN7+FO7+FP7+FQ7+FR7</f>
        <v>2</v>
      </c>
      <c r="FU7" s="53" t="s">
        <v>16</v>
      </c>
      <c r="FV7" s="54"/>
      <c r="FW7" s="54"/>
      <c r="FX7" s="54"/>
      <c r="FY7" s="54"/>
      <c r="FZ7" s="54"/>
      <c r="GA7" s="55"/>
      <c r="GC7" s="7">
        <v>22</v>
      </c>
      <c r="GD7" s="12">
        <v>0</v>
      </c>
      <c r="GE7" s="21">
        <v>0</v>
      </c>
      <c r="GF7" s="12">
        <v>1</v>
      </c>
      <c r="GG7" s="21">
        <v>0</v>
      </c>
      <c r="GH7" s="12">
        <v>0</v>
      </c>
      <c r="GI7" s="21">
        <v>1</v>
      </c>
      <c r="GJ7" s="12">
        <v>0</v>
      </c>
      <c r="GK7" s="7">
        <f>SUM(GD7:GJ7)</f>
        <v>2</v>
      </c>
      <c r="GM7" s="3">
        <v>22</v>
      </c>
      <c r="GN7" s="12">
        <v>0</v>
      </c>
      <c r="GO7" s="21">
        <v>0</v>
      </c>
      <c r="GP7" s="12">
        <v>0</v>
      </c>
      <c r="GQ7" s="21">
        <v>0</v>
      </c>
      <c r="GR7" s="12">
        <v>0</v>
      </c>
      <c r="GS7" s="21">
        <v>0</v>
      </c>
      <c r="GT7" s="12">
        <v>0</v>
      </c>
      <c r="GU7" s="21">
        <v>1</v>
      </c>
      <c r="GV7" s="12">
        <v>0</v>
      </c>
      <c r="GW7" s="21">
        <v>0</v>
      </c>
      <c r="GX7" s="12">
        <v>0</v>
      </c>
      <c r="GY7" s="3">
        <f>SUM(GN7:GX7)</f>
        <v>1</v>
      </c>
    </row>
    <row r="8" spans="2:207" x14ac:dyDescent="0.25">
      <c r="B8" s="65" t="s">
        <v>29</v>
      </c>
      <c r="C8" s="65"/>
      <c r="D8" s="65"/>
      <c r="E8" s="65"/>
      <c r="F8" s="65"/>
      <c r="G8" s="65"/>
      <c r="H8" s="65"/>
      <c r="I8" s="65"/>
      <c r="J8" s="65"/>
      <c r="K8" s="65"/>
      <c r="M8" s="65" t="s">
        <v>29</v>
      </c>
      <c r="N8" s="65"/>
      <c r="O8" s="65"/>
      <c r="P8" s="65"/>
      <c r="Q8" s="65"/>
      <c r="R8" s="65"/>
      <c r="S8" s="65"/>
      <c r="U8" s="69" t="s">
        <v>29</v>
      </c>
      <c r="V8" s="70"/>
      <c r="W8" s="70"/>
      <c r="X8" s="70"/>
      <c r="Y8" s="70"/>
      <c r="Z8" s="70"/>
      <c r="AA8" s="71"/>
      <c r="AC8" s="65" t="s">
        <v>29</v>
      </c>
      <c r="AD8" s="65"/>
      <c r="AE8" s="65"/>
      <c r="AF8" s="65"/>
      <c r="AG8" s="65"/>
      <c r="AH8" s="65"/>
      <c r="AI8" s="65"/>
      <c r="AJ8" s="65"/>
      <c r="AK8" s="65"/>
      <c r="AL8" s="65"/>
      <c r="AM8" s="65"/>
      <c r="AO8" s="58" t="s">
        <v>29</v>
      </c>
      <c r="AP8" s="58"/>
      <c r="AQ8" s="58"/>
      <c r="AR8" s="58"/>
      <c r="AS8" s="58"/>
      <c r="AT8" s="58"/>
      <c r="AU8" s="58"/>
      <c r="AV8" s="58"/>
      <c r="AW8" s="58"/>
      <c r="AX8" s="58"/>
      <c r="AZ8" s="65" t="s">
        <v>29</v>
      </c>
      <c r="BA8" s="65"/>
      <c r="BB8" s="65"/>
      <c r="BC8" s="65"/>
      <c r="BD8" s="65"/>
      <c r="BF8" s="78" t="s">
        <v>29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80"/>
      <c r="BX8" s="58" t="s">
        <v>29</v>
      </c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18"/>
      <c r="CQ8" s="65" t="s">
        <v>29</v>
      </c>
      <c r="CR8" s="65"/>
      <c r="CS8" s="65"/>
      <c r="CT8" s="65"/>
      <c r="CU8" s="65"/>
      <c r="CV8" s="65"/>
      <c r="CW8" s="65"/>
      <c r="CX8" s="65"/>
      <c r="CZ8" s="65" t="s">
        <v>29</v>
      </c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N8" s="65" t="s">
        <v>29</v>
      </c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B8" s="65" t="s">
        <v>29</v>
      </c>
      <c r="EC8" s="65"/>
      <c r="ED8" s="65"/>
      <c r="EE8" s="65"/>
      <c r="EF8" s="65"/>
      <c r="EG8" s="65"/>
      <c r="EH8" s="65"/>
      <c r="EI8" s="65"/>
      <c r="EJ8" s="65"/>
      <c r="EK8" s="65"/>
      <c r="EM8" s="65" t="s">
        <v>29</v>
      </c>
      <c r="EN8" s="65"/>
      <c r="EO8" s="65"/>
      <c r="EP8" s="65"/>
      <c r="EQ8" s="65"/>
      <c r="ER8" s="65"/>
      <c r="ES8" s="65"/>
      <c r="EU8" s="65" t="s">
        <v>29</v>
      </c>
      <c r="EV8" s="65"/>
      <c r="EW8" s="65"/>
      <c r="EX8" s="65"/>
      <c r="EY8" s="65"/>
      <c r="EZ8" s="65"/>
      <c r="FB8" s="65" t="s">
        <v>29</v>
      </c>
      <c r="FC8" s="65"/>
      <c r="FD8" s="65"/>
      <c r="FE8" s="65"/>
      <c r="FF8" s="65"/>
      <c r="FG8" s="65"/>
      <c r="FH8" s="65"/>
      <c r="FI8" s="65"/>
      <c r="FJ8" s="65"/>
      <c r="FK8" s="65"/>
      <c r="FM8" s="65" t="s">
        <v>29</v>
      </c>
      <c r="FN8" s="65"/>
      <c r="FO8" s="65"/>
      <c r="FP8" s="65"/>
      <c r="FQ8" s="65"/>
      <c r="FR8" s="65"/>
      <c r="FS8" s="65"/>
      <c r="FU8" s="65" t="s">
        <v>29</v>
      </c>
      <c r="FV8" s="65"/>
      <c r="FW8" s="65"/>
      <c r="FX8" s="65"/>
      <c r="FY8" s="65"/>
      <c r="FZ8" s="65"/>
      <c r="GA8" s="65"/>
      <c r="GC8" s="65" t="s">
        <v>29</v>
      </c>
      <c r="GD8" s="65"/>
      <c r="GE8" s="65"/>
      <c r="GF8" s="65"/>
      <c r="GG8" s="65"/>
      <c r="GH8" s="65"/>
      <c r="GI8" s="65"/>
      <c r="GJ8" s="65"/>
      <c r="GK8" s="65"/>
      <c r="GM8" s="65" t="s">
        <v>29</v>
      </c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</row>
    <row r="9" spans="2:207" x14ac:dyDescent="0.25">
      <c r="B9" s="7">
        <v>27</v>
      </c>
      <c r="C9" s="5">
        <v>0</v>
      </c>
      <c r="D9" s="6">
        <v>0</v>
      </c>
      <c r="E9" s="5">
        <v>0</v>
      </c>
      <c r="F9" s="6">
        <v>1</v>
      </c>
      <c r="G9" s="5">
        <v>0</v>
      </c>
      <c r="H9" s="6">
        <v>0</v>
      </c>
      <c r="I9" s="5">
        <v>0</v>
      </c>
      <c r="J9" s="6">
        <v>0</v>
      </c>
      <c r="K9" s="9">
        <f>SUM(C9:J9)</f>
        <v>1</v>
      </c>
      <c r="M9" s="3">
        <v>6</v>
      </c>
      <c r="N9" s="5">
        <v>0</v>
      </c>
      <c r="O9" s="6">
        <v>0</v>
      </c>
      <c r="P9" s="5">
        <v>0</v>
      </c>
      <c r="Q9" s="6">
        <v>0</v>
      </c>
      <c r="R9" s="5">
        <v>0</v>
      </c>
      <c r="S9" s="5">
        <v>0</v>
      </c>
      <c r="U9" s="7">
        <v>28</v>
      </c>
      <c r="V9" s="17">
        <v>0</v>
      </c>
      <c r="W9" s="6">
        <v>0</v>
      </c>
      <c r="X9" s="17">
        <v>0</v>
      </c>
      <c r="Y9" s="6">
        <v>1</v>
      </c>
      <c r="Z9" s="17">
        <v>0</v>
      </c>
      <c r="AA9" s="9">
        <f>V9+W9+X9+Z9+Y9</f>
        <v>1</v>
      </c>
      <c r="AC9" s="53" t="s">
        <v>1</v>
      </c>
      <c r="AD9" s="54"/>
      <c r="AE9" s="54"/>
      <c r="AF9" s="54"/>
      <c r="AG9" s="54"/>
      <c r="AH9" s="54"/>
      <c r="AI9" s="54"/>
      <c r="AJ9" s="54"/>
      <c r="AK9" s="54"/>
      <c r="AL9" s="54"/>
      <c r="AM9" s="55"/>
      <c r="AO9" s="7">
        <v>21</v>
      </c>
      <c r="AP9" s="17">
        <v>0</v>
      </c>
      <c r="AQ9" s="6">
        <v>0</v>
      </c>
      <c r="AR9" s="17">
        <v>0</v>
      </c>
      <c r="AS9" s="6">
        <v>0</v>
      </c>
      <c r="AT9" s="17">
        <v>0</v>
      </c>
      <c r="AU9" s="6">
        <v>0</v>
      </c>
      <c r="AV9" s="17">
        <v>0</v>
      </c>
      <c r="AW9" s="6">
        <v>0</v>
      </c>
      <c r="AX9" s="9">
        <v>0</v>
      </c>
      <c r="AZ9" s="3">
        <v>26</v>
      </c>
      <c r="BA9" s="17">
        <v>0</v>
      </c>
      <c r="BB9" s="6">
        <v>0</v>
      </c>
      <c r="BC9" s="17">
        <v>0</v>
      </c>
      <c r="BD9" s="5">
        <v>0</v>
      </c>
      <c r="BF9" s="53" t="s">
        <v>28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5"/>
      <c r="BX9" s="7">
        <v>20</v>
      </c>
      <c r="BY9" s="5">
        <v>0</v>
      </c>
      <c r="BZ9" s="6">
        <v>0</v>
      </c>
      <c r="CA9" s="5">
        <v>0</v>
      </c>
      <c r="CB9" s="6">
        <v>0</v>
      </c>
      <c r="CC9" s="5">
        <v>0</v>
      </c>
      <c r="CD9" s="6">
        <v>0</v>
      </c>
      <c r="CE9" s="5">
        <v>0</v>
      </c>
      <c r="CF9" s="6">
        <v>0</v>
      </c>
      <c r="CG9" s="5">
        <v>1</v>
      </c>
      <c r="CH9" s="6">
        <v>0</v>
      </c>
      <c r="CI9" s="5">
        <v>0</v>
      </c>
      <c r="CJ9" s="6">
        <v>0</v>
      </c>
      <c r="CK9" s="5">
        <v>0</v>
      </c>
      <c r="CL9" s="6">
        <v>0</v>
      </c>
      <c r="CM9" s="5">
        <v>0</v>
      </c>
      <c r="CN9" s="6">
        <v>0</v>
      </c>
      <c r="CO9" s="9">
        <f>SUM(BY9:CN9)</f>
        <v>1</v>
      </c>
      <c r="CP9" s="24"/>
      <c r="CQ9" s="7">
        <v>28</v>
      </c>
      <c r="CR9" s="5">
        <v>0</v>
      </c>
      <c r="CS9" s="6">
        <v>0</v>
      </c>
      <c r="CT9" s="5">
        <v>0</v>
      </c>
      <c r="CU9" s="6">
        <v>0</v>
      </c>
      <c r="CV9" s="5">
        <v>0</v>
      </c>
      <c r="CW9" s="6">
        <v>0</v>
      </c>
      <c r="CX9" s="5">
        <v>0</v>
      </c>
      <c r="CZ9" s="7">
        <v>27</v>
      </c>
      <c r="DA9" s="3">
        <v>0</v>
      </c>
      <c r="DB9" s="20">
        <v>0</v>
      </c>
      <c r="DC9" s="3">
        <v>0</v>
      </c>
      <c r="DD9" s="20">
        <v>1</v>
      </c>
      <c r="DE9" s="3">
        <v>0</v>
      </c>
      <c r="DF9" s="20">
        <v>0</v>
      </c>
      <c r="DG9" s="3">
        <v>0</v>
      </c>
      <c r="DH9" s="20">
        <v>0</v>
      </c>
      <c r="DI9" s="3">
        <v>1</v>
      </c>
      <c r="DJ9" s="20">
        <v>0</v>
      </c>
      <c r="DK9" s="3">
        <v>1</v>
      </c>
      <c r="DL9" s="3">
        <f>DA9+DB9+DC9+DD9+DE9+DF9+DG9+DH9+DI9+DJ9+DK9</f>
        <v>3</v>
      </c>
      <c r="DN9" s="27">
        <v>28</v>
      </c>
      <c r="DO9" s="9">
        <v>0</v>
      </c>
      <c r="DP9" s="9">
        <v>1</v>
      </c>
      <c r="DQ9" s="6">
        <v>0</v>
      </c>
      <c r="DR9" s="9">
        <v>0</v>
      </c>
      <c r="DS9" s="6">
        <v>0</v>
      </c>
      <c r="DT9" s="9">
        <v>1</v>
      </c>
      <c r="DU9" s="6">
        <v>0</v>
      </c>
      <c r="DV9" s="9">
        <v>0</v>
      </c>
      <c r="DW9" s="6">
        <v>0</v>
      </c>
      <c r="DX9" s="9">
        <v>0</v>
      </c>
      <c r="DY9" s="6">
        <v>0</v>
      </c>
      <c r="DZ9" s="14">
        <f>SUM(DO9:DY9)</f>
        <v>2</v>
      </c>
      <c r="EB9" s="7">
        <v>21</v>
      </c>
      <c r="EC9" s="3">
        <v>0</v>
      </c>
      <c r="ED9" s="12">
        <v>0</v>
      </c>
      <c r="EE9" s="3">
        <v>0</v>
      </c>
      <c r="EF9" s="12">
        <v>0</v>
      </c>
      <c r="EG9" s="3">
        <v>1</v>
      </c>
      <c r="EH9" s="12">
        <v>0</v>
      </c>
      <c r="EI9" s="3">
        <v>0</v>
      </c>
      <c r="EJ9" s="12">
        <v>0</v>
      </c>
      <c r="EK9" s="7">
        <f>SUM(EC9:EJ9)</f>
        <v>1</v>
      </c>
      <c r="EM9" s="7">
        <v>27</v>
      </c>
      <c r="EN9" s="5">
        <v>0</v>
      </c>
      <c r="EO9" s="6">
        <v>0</v>
      </c>
      <c r="EP9" s="5">
        <v>0</v>
      </c>
      <c r="EQ9" s="6">
        <v>1</v>
      </c>
      <c r="ER9" s="5">
        <v>0</v>
      </c>
      <c r="ES9" s="5">
        <f>SUM(EN9:ER9)</f>
        <v>1</v>
      </c>
      <c r="EU9" s="7">
        <v>21</v>
      </c>
      <c r="EV9" s="12">
        <v>0</v>
      </c>
      <c r="EW9" s="21">
        <v>1</v>
      </c>
      <c r="EX9" s="12">
        <v>0</v>
      </c>
      <c r="EY9" s="21">
        <v>0</v>
      </c>
      <c r="EZ9" s="7">
        <v>1</v>
      </c>
      <c r="FB9" s="7">
        <v>8</v>
      </c>
      <c r="FC9" s="12">
        <v>0</v>
      </c>
      <c r="FD9" s="21">
        <v>1</v>
      </c>
      <c r="FE9" s="12">
        <v>0</v>
      </c>
      <c r="FF9" s="21">
        <v>1</v>
      </c>
      <c r="FG9" s="12">
        <v>0</v>
      </c>
      <c r="FH9" s="21">
        <v>1</v>
      </c>
      <c r="FI9" s="12">
        <v>0</v>
      </c>
      <c r="FJ9" s="21">
        <v>0</v>
      </c>
      <c r="FK9" s="21">
        <f>SUM(FC9:FJ9)</f>
        <v>3</v>
      </c>
      <c r="FM9" s="53" t="s">
        <v>1</v>
      </c>
      <c r="FN9" s="54"/>
      <c r="FO9" s="54"/>
      <c r="FP9" s="54"/>
      <c r="FQ9" s="54"/>
      <c r="FR9" s="54"/>
      <c r="FS9" s="55"/>
      <c r="FU9" s="7">
        <v>25</v>
      </c>
      <c r="FV9" s="9">
        <v>0</v>
      </c>
      <c r="FW9" s="6">
        <v>0</v>
      </c>
      <c r="FX9" s="9">
        <v>0</v>
      </c>
      <c r="FY9" s="6">
        <v>0</v>
      </c>
      <c r="FZ9" s="7">
        <v>0</v>
      </c>
      <c r="GA9" s="6">
        <v>0</v>
      </c>
      <c r="GC9" s="7">
        <v>19</v>
      </c>
      <c r="GD9" s="12">
        <v>0</v>
      </c>
      <c r="GE9" s="21">
        <v>0</v>
      </c>
      <c r="GF9" s="12">
        <v>0</v>
      </c>
      <c r="GG9" s="21">
        <v>0</v>
      </c>
      <c r="GH9" s="12">
        <v>1</v>
      </c>
      <c r="GI9" s="21">
        <v>0</v>
      </c>
      <c r="GJ9" s="12">
        <v>0</v>
      </c>
      <c r="GK9" s="7">
        <f>SUM(GD9:GJ9)</f>
        <v>1</v>
      </c>
      <c r="GM9" s="3">
        <v>26</v>
      </c>
      <c r="GN9" s="12">
        <v>0</v>
      </c>
      <c r="GO9" s="21">
        <v>0</v>
      </c>
      <c r="GP9" s="12">
        <v>0</v>
      </c>
      <c r="GQ9" s="21">
        <v>0</v>
      </c>
      <c r="GR9" s="12">
        <v>0</v>
      </c>
      <c r="GS9" s="21">
        <v>1</v>
      </c>
      <c r="GT9" s="12">
        <v>1</v>
      </c>
      <c r="GU9" s="21">
        <v>0</v>
      </c>
      <c r="GV9" s="12">
        <v>0</v>
      </c>
      <c r="GW9" s="21">
        <v>0</v>
      </c>
      <c r="GX9" s="12">
        <v>0</v>
      </c>
      <c r="GY9" s="3">
        <f>SUM(GN9:GX9)</f>
        <v>2</v>
      </c>
    </row>
    <row r="10" spans="2:207" ht="15" customHeight="1" x14ac:dyDescent="0.25">
      <c r="B10" s="65" t="s">
        <v>27</v>
      </c>
      <c r="C10" s="65"/>
      <c r="D10" s="65"/>
      <c r="E10" s="65"/>
      <c r="F10" s="65"/>
      <c r="G10" s="65"/>
      <c r="H10" s="65"/>
      <c r="I10" s="65"/>
      <c r="J10" s="65"/>
      <c r="K10" s="65"/>
      <c r="M10" s="65" t="s">
        <v>27</v>
      </c>
      <c r="N10" s="65"/>
      <c r="O10" s="65"/>
      <c r="P10" s="65"/>
      <c r="Q10" s="65"/>
      <c r="R10" s="65"/>
      <c r="S10" s="65"/>
      <c r="U10" s="69" t="s">
        <v>27</v>
      </c>
      <c r="V10" s="70"/>
      <c r="W10" s="70"/>
      <c r="X10" s="70"/>
      <c r="Y10" s="70"/>
      <c r="Z10" s="70"/>
      <c r="AA10" s="71"/>
      <c r="AC10" s="65" t="s">
        <v>27</v>
      </c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O10" s="58" t="s">
        <v>27</v>
      </c>
      <c r="AP10" s="58"/>
      <c r="AQ10" s="58"/>
      <c r="AR10" s="58"/>
      <c r="AS10" s="58"/>
      <c r="AT10" s="58"/>
      <c r="AU10" s="58"/>
      <c r="AV10" s="58"/>
      <c r="AW10" s="58"/>
      <c r="AX10" s="58"/>
      <c r="AZ10" s="65" t="s">
        <v>27</v>
      </c>
      <c r="BA10" s="65"/>
      <c r="BB10" s="65"/>
      <c r="BC10" s="65"/>
      <c r="BD10" s="65"/>
      <c r="BF10" s="58" t="s">
        <v>27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X10" s="58" t="s">
        <v>27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18"/>
      <c r="CQ10" s="65" t="s">
        <v>27</v>
      </c>
      <c r="CR10" s="65"/>
      <c r="CS10" s="65"/>
      <c r="CT10" s="65"/>
      <c r="CU10" s="65"/>
      <c r="CV10" s="65"/>
      <c r="CW10" s="65"/>
      <c r="CX10" s="65"/>
      <c r="CZ10" s="65" t="s">
        <v>27</v>
      </c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N10" s="65" t="s">
        <v>27</v>
      </c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B10" s="65" t="s">
        <v>27</v>
      </c>
      <c r="EC10" s="65"/>
      <c r="ED10" s="65"/>
      <c r="EE10" s="65"/>
      <c r="EF10" s="65"/>
      <c r="EG10" s="65"/>
      <c r="EH10" s="65"/>
      <c r="EI10" s="65"/>
      <c r="EJ10" s="65"/>
      <c r="EK10" s="65"/>
      <c r="EM10" s="65" t="s">
        <v>27</v>
      </c>
      <c r="EN10" s="65"/>
      <c r="EO10" s="65"/>
      <c r="EP10" s="65"/>
      <c r="EQ10" s="65"/>
      <c r="ER10" s="65"/>
      <c r="ES10" s="65"/>
      <c r="EU10" s="65" t="s">
        <v>27</v>
      </c>
      <c r="EV10" s="65"/>
      <c r="EW10" s="65"/>
      <c r="EX10" s="65"/>
      <c r="EY10" s="65"/>
      <c r="EZ10" s="65"/>
      <c r="FB10" s="65" t="s">
        <v>27</v>
      </c>
      <c r="FC10" s="65"/>
      <c r="FD10" s="65"/>
      <c r="FE10" s="65"/>
      <c r="FF10" s="65"/>
      <c r="FG10" s="65"/>
      <c r="FH10" s="65"/>
      <c r="FI10" s="65"/>
      <c r="FJ10" s="65"/>
      <c r="FK10" s="65"/>
      <c r="FM10" s="65" t="s">
        <v>27</v>
      </c>
      <c r="FN10" s="65"/>
      <c r="FO10" s="65"/>
      <c r="FP10" s="65"/>
      <c r="FQ10" s="65"/>
      <c r="FR10" s="65"/>
      <c r="FS10" s="65"/>
      <c r="FU10" s="65" t="s">
        <v>27</v>
      </c>
      <c r="FV10" s="65"/>
      <c r="FW10" s="65"/>
      <c r="FX10" s="65"/>
      <c r="FY10" s="65"/>
      <c r="FZ10" s="65"/>
      <c r="GA10" s="65"/>
      <c r="GC10" s="65" t="s">
        <v>27</v>
      </c>
      <c r="GD10" s="65"/>
      <c r="GE10" s="65"/>
      <c r="GF10" s="65"/>
      <c r="GG10" s="65"/>
      <c r="GH10" s="65"/>
      <c r="GI10" s="65"/>
      <c r="GJ10" s="65"/>
      <c r="GK10" s="65"/>
      <c r="GM10" s="65" t="s">
        <v>27</v>
      </c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</row>
    <row r="11" spans="2:207" ht="15" customHeight="1" x14ac:dyDescent="0.25">
      <c r="B11" s="7">
        <v>29</v>
      </c>
      <c r="C11" s="5">
        <v>0</v>
      </c>
      <c r="D11" s="6">
        <v>0</v>
      </c>
      <c r="E11" s="5">
        <v>0</v>
      </c>
      <c r="F11" s="6">
        <v>0</v>
      </c>
      <c r="G11" s="5">
        <v>0</v>
      </c>
      <c r="H11" s="6">
        <v>0</v>
      </c>
      <c r="I11" s="5">
        <v>1</v>
      </c>
      <c r="J11" s="6">
        <v>0</v>
      </c>
      <c r="K11" s="9">
        <f>SUM(C11:J11)</f>
        <v>1</v>
      </c>
      <c r="M11" s="3">
        <v>29</v>
      </c>
      <c r="N11" s="5">
        <v>0</v>
      </c>
      <c r="O11" s="6">
        <v>0</v>
      </c>
      <c r="P11" s="5">
        <v>0</v>
      </c>
      <c r="Q11" s="6">
        <v>1</v>
      </c>
      <c r="R11" s="5">
        <v>0</v>
      </c>
      <c r="S11" s="5">
        <f>SUM(N11:R11)</f>
        <v>1</v>
      </c>
      <c r="U11" s="7">
        <v>22</v>
      </c>
      <c r="V11" s="17">
        <v>0</v>
      </c>
      <c r="W11" s="6">
        <v>0</v>
      </c>
      <c r="X11" s="17">
        <v>0</v>
      </c>
      <c r="Y11" s="6">
        <v>1</v>
      </c>
      <c r="Z11" s="17">
        <v>0</v>
      </c>
      <c r="AA11" s="9">
        <f>V11+W11+X11+Z11+Y11</f>
        <v>1</v>
      </c>
      <c r="AC11" s="9">
        <v>29</v>
      </c>
      <c r="AD11" s="5">
        <v>0</v>
      </c>
      <c r="AE11" s="6">
        <v>0</v>
      </c>
      <c r="AF11" s="5">
        <v>0</v>
      </c>
      <c r="AG11" s="6">
        <v>0</v>
      </c>
      <c r="AH11" s="5">
        <v>0</v>
      </c>
      <c r="AI11" s="6">
        <v>0</v>
      </c>
      <c r="AJ11" s="5">
        <v>1</v>
      </c>
      <c r="AK11" s="6">
        <v>0</v>
      </c>
      <c r="AL11" s="5">
        <v>0</v>
      </c>
      <c r="AM11" s="5">
        <f>SUM(AD11:AL11)</f>
        <v>1</v>
      </c>
      <c r="AO11" s="7">
        <v>20</v>
      </c>
      <c r="AP11" s="17">
        <v>0</v>
      </c>
      <c r="AQ11" s="6">
        <v>0</v>
      </c>
      <c r="AR11" s="17">
        <v>0</v>
      </c>
      <c r="AS11" s="6">
        <v>0</v>
      </c>
      <c r="AT11" s="17">
        <v>0</v>
      </c>
      <c r="AU11" s="6">
        <v>1</v>
      </c>
      <c r="AV11" s="17">
        <v>0</v>
      </c>
      <c r="AW11" s="6">
        <v>0</v>
      </c>
      <c r="AX11" s="9">
        <f>SUM(AP11:AW11)</f>
        <v>1</v>
      </c>
      <c r="AZ11" s="3">
        <v>27</v>
      </c>
      <c r="BA11" s="25">
        <v>0</v>
      </c>
      <c r="BB11" s="23">
        <v>0</v>
      </c>
      <c r="BC11" s="25">
        <v>0</v>
      </c>
      <c r="BD11" s="25">
        <f>SUM(BA11:BC11)</f>
        <v>0</v>
      </c>
      <c r="BF11" s="7">
        <v>26</v>
      </c>
      <c r="BG11" s="5">
        <v>0</v>
      </c>
      <c r="BH11" s="17">
        <v>1</v>
      </c>
      <c r="BI11" s="5">
        <v>0</v>
      </c>
      <c r="BJ11" s="17">
        <v>0</v>
      </c>
      <c r="BK11" s="5">
        <v>0</v>
      </c>
      <c r="BL11" s="17">
        <v>0</v>
      </c>
      <c r="BM11" s="5">
        <v>0</v>
      </c>
      <c r="BN11" s="17">
        <v>0</v>
      </c>
      <c r="BO11" s="5">
        <v>0</v>
      </c>
      <c r="BP11" s="17">
        <v>0</v>
      </c>
      <c r="BQ11" s="5">
        <v>0</v>
      </c>
      <c r="BR11" s="17">
        <v>0</v>
      </c>
      <c r="BS11" s="5">
        <v>0</v>
      </c>
      <c r="BT11" s="17">
        <v>0</v>
      </c>
      <c r="BU11" s="5">
        <v>0</v>
      </c>
      <c r="BV11" s="9">
        <v>1</v>
      </c>
      <c r="BX11" s="7">
        <v>26</v>
      </c>
      <c r="BY11" s="5">
        <v>0</v>
      </c>
      <c r="BZ11" s="6">
        <v>1</v>
      </c>
      <c r="CA11" s="5">
        <v>0</v>
      </c>
      <c r="CB11" s="6">
        <v>0</v>
      </c>
      <c r="CC11" s="5">
        <v>0</v>
      </c>
      <c r="CD11" s="6">
        <v>0</v>
      </c>
      <c r="CE11" s="5">
        <v>0</v>
      </c>
      <c r="CF11" s="6">
        <v>0</v>
      </c>
      <c r="CG11" s="5">
        <v>0</v>
      </c>
      <c r="CH11" s="6">
        <v>0</v>
      </c>
      <c r="CI11" s="5">
        <v>0</v>
      </c>
      <c r="CJ11" s="6">
        <v>0</v>
      </c>
      <c r="CK11" s="5">
        <v>0</v>
      </c>
      <c r="CL11" s="6">
        <v>0</v>
      </c>
      <c r="CM11" s="5">
        <v>0</v>
      </c>
      <c r="CN11" s="6">
        <v>0</v>
      </c>
      <c r="CO11" s="9">
        <f>SUM(BY11:CN11)</f>
        <v>1</v>
      </c>
      <c r="CP11" s="24"/>
      <c r="CQ11" s="7">
        <v>28</v>
      </c>
      <c r="CR11" s="9">
        <v>0</v>
      </c>
      <c r="CS11" s="6">
        <v>0</v>
      </c>
      <c r="CT11" s="9">
        <v>0</v>
      </c>
      <c r="CU11" s="6">
        <v>0</v>
      </c>
      <c r="CV11" s="9">
        <v>0</v>
      </c>
      <c r="CW11" s="6">
        <v>0</v>
      </c>
      <c r="CX11" s="9">
        <f>SUM(CR11:CW11)</f>
        <v>0</v>
      </c>
      <c r="CZ11" s="7">
        <v>27</v>
      </c>
      <c r="DA11" s="5">
        <v>0</v>
      </c>
      <c r="DB11" s="6">
        <v>0</v>
      </c>
      <c r="DC11" s="5">
        <v>1</v>
      </c>
      <c r="DD11" s="6">
        <v>0</v>
      </c>
      <c r="DE11" s="5">
        <v>1</v>
      </c>
      <c r="DF11" s="6">
        <v>0</v>
      </c>
      <c r="DG11" s="5">
        <v>0</v>
      </c>
      <c r="DH11" s="6">
        <v>0</v>
      </c>
      <c r="DI11" s="5">
        <v>0</v>
      </c>
      <c r="DJ11" s="6">
        <v>0</v>
      </c>
      <c r="DK11" s="5">
        <v>0</v>
      </c>
      <c r="DL11" s="5">
        <f>SUM(DA11:DK11)</f>
        <v>2</v>
      </c>
      <c r="DN11" s="12">
        <v>28</v>
      </c>
      <c r="DO11" s="9">
        <v>0</v>
      </c>
      <c r="DP11" s="6">
        <v>1</v>
      </c>
      <c r="DQ11" s="9">
        <v>1</v>
      </c>
      <c r="DR11" s="6">
        <v>1</v>
      </c>
      <c r="DS11" s="9">
        <v>0</v>
      </c>
      <c r="DT11" s="6">
        <v>1</v>
      </c>
      <c r="DU11" s="9">
        <v>0</v>
      </c>
      <c r="DV11" s="6">
        <v>0</v>
      </c>
      <c r="DW11" s="9">
        <v>0</v>
      </c>
      <c r="DX11" s="6">
        <v>0</v>
      </c>
      <c r="DY11" s="9">
        <v>0</v>
      </c>
      <c r="DZ11" s="17">
        <f>SUM(DO11:DY11)</f>
        <v>4</v>
      </c>
      <c r="EB11" s="7">
        <v>6</v>
      </c>
      <c r="EC11" s="3">
        <v>0</v>
      </c>
      <c r="ED11" s="12">
        <v>1</v>
      </c>
      <c r="EE11" s="3">
        <v>0</v>
      </c>
      <c r="EF11" s="12">
        <v>0</v>
      </c>
      <c r="EG11" s="3">
        <v>0</v>
      </c>
      <c r="EH11" s="12">
        <v>1</v>
      </c>
      <c r="EI11" s="3">
        <v>1</v>
      </c>
      <c r="EJ11" s="12">
        <v>0</v>
      </c>
      <c r="EK11" s="7">
        <f>SUM(EC11:EJ11)</f>
        <v>3</v>
      </c>
      <c r="EM11" s="7">
        <v>29</v>
      </c>
      <c r="EN11" s="22">
        <v>0</v>
      </c>
      <c r="EO11" s="23">
        <v>0</v>
      </c>
      <c r="EP11" s="22">
        <v>0</v>
      </c>
      <c r="EQ11" s="23">
        <v>0</v>
      </c>
      <c r="ER11" s="22">
        <v>0</v>
      </c>
      <c r="ES11" s="22">
        <v>0</v>
      </c>
      <c r="EU11" s="7">
        <v>26</v>
      </c>
      <c r="EV11" s="7">
        <v>0</v>
      </c>
      <c r="EW11" s="20">
        <v>0</v>
      </c>
      <c r="EX11" s="7">
        <v>0</v>
      </c>
      <c r="EY11" s="20">
        <v>0</v>
      </c>
      <c r="EZ11" s="7">
        <f>SUM(EV11:EY11)</f>
        <v>0</v>
      </c>
      <c r="FB11" s="7">
        <v>21</v>
      </c>
      <c r="FC11" s="5">
        <v>0</v>
      </c>
      <c r="FD11" s="6">
        <v>0</v>
      </c>
      <c r="FE11" s="5">
        <v>0</v>
      </c>
      <c r="FF11" s="6">
        <v>0</v>
      </c>
      <c r="FG11" s="5">
        <v>0</v>
      </c>
      <c r="FH11" s="6">
        <v>0</v>
      </c>
      <c r="FI11" s="5">
        <v>0</v>
      </c>
      <c r="FJ11" s="6">
        <v>0</v>
      </c>
      <c r="FK11" s="5">
        <v>0</v>
      </c>
      <c r="FM11" s="7">
        <v>27</v>
      </c>
      <c r="FN11" s="9">
        <v>0</v>
      </c>
      <c r="FO11" s="6">
        <v>0</v>
      </c>
      <c r="FP11" s="9">
        <v>0</v>
      </c>
      <c r="FQ11" s="6">
        <v>0</v>
      </c>
      <c r="FR11" s="9">
        <v>0</v>
      </c>
      <c r="FS11" s="5">
        <f>SUM(FN11:FR11)</f>
        <v>0</v>
      </c>
      <c r="FU11" s="53" t="s">
        <v>16</v>
      </c>
      <c r="FV11" s="54"/>
      <c r="FW11" s="54"/>
      <c r="FX11" s="54"/>
      <c r="FY11" s="54"/>
      <c r="FZ11" s="54"/>
      <c r="GA11" s="55"/>
      <c r="GC11" s="7">
        <v>19</v>
      </c>
      <c r="GD11" s="12">
        <v>0</v>
      </c>
      <c r="GE11" s="21">
        <v>1</v>
      </c>
      <c r="GF11" s="12">
        <v>0</v>
      </c>
      <c r="GG11" s="21">
        <v>0</v>
      </c>
      <c r="GH11" s="12">
        <v>0</v>
      </c>
      <c r="GI11" s="21">
        <v>1</v>
      </c>
      <c r="GJ11" s="12">
        <v>0</v>
      </c>
      <c r="GK11" s="7">
        <f>SUM(GD11:GJ11)</f>
        <v>2</v>
      </c>
      <c r="GM11" s="3">
        <v>22</v>
      </c>
      <c r="GN11" s="9">
        <v>0</v>
      </c>
      <c r="GO11" s="6">
        <v>1</v>
      </c>
      <c r="GP11" s="9">
        <v>0</v>
      </c>
      <c r="GQ11" s="6">
        <v>0</v>
      </c>
      <c r="GR11" s="9">
        <v>0</v>
      </c>
      <c r="GS11" s="6">
        <v>0</v>
      </c>
      <c r="GT11" s="9">
        <v>1</v>
      </c>
      <c r="GU11" s="6">
        <v>0</v>
      </c>
      <c r="GV11" s="9">
        <v>0</v>
      </c>
      <c r="GW11" s="6">
        <v>0</v>
      </c>
      <c r="GX11" s="9">
        <v>0</v>
      </c>
      <c r="GY11" s="5">
        <f>SUM(GN11:GX11)</f>
        <v>2</v>
      </c>
    </row>
    <row r="12" spans="2:207" x14ac:dyDescent="0.25">
      <c r="B12" s="65" t="s">
        <v>26</v>
      </c>
      <c r="C12" s="65"/>
      <c r="D12" s="65"/>
      <c r="E12" s="65"/>
      <c r="F12" s="65"/>
      <c r="G12" s="65"/>
      <c r="H12" s="65"/>
      <c r="I12" s="65"/>
      <c r="J12" s="65"/>
      <c r="K12" s="65"/>
      <c r="M12" s="65" t="s">
        <v>26</v>
      </c>
      <c r="N12" s="65"/>
      <c r="O12" s="65"/>
      <c r="P12" s="65"/>
      <c r="Q12" s="65"/>
      <c r="R12" s="65"/>
      <c r="S12" s="65"/>
      <c r="U12" s="69" t="s">
        <v>26</v>
      </c>
      <c r="V12" s="70"/>
      <c r="W12" s="70"/>
      <c r="X12" s="70"/>
      <c r="Y12" s="70"/>
      <c r="Z12" s="70"/>
      <c r="AA12" s="71"/>
      <c r="AC12" s="65" t="s">
        <v>26</v>
      </c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O12" s="58" t="s">
        <v>26</v>
      </c>
      <c r="AP12" s="58"/>
      <c r="AQ12" s="58"/>
      <c r="AR12" s="58"/>
      <c r="AS12" s="58"/>
      <c r="AT12" s="58"/>
      <c r="AU12" s="58"/>
      <c r="AV12" s="58"/>
      <c r="AW12" s="58"/>
      <c r="AX12" s="58"/>
      <c r="AZ12" s="65" t="s">
        <v>26</v>
      </c>
      <c r="BA12" s="65"/>
      <c r="BB12" s="65"/>
      <c r="BC12" s="65"/>
      <c r="BD12" s="65"/>
      <c r="BF12" s="58" t="s">
        <v>26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X12" s="58" t="s">
        <v>26</v>
      </c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18"/>
      <c r="CQ12" s="65" t="s">
        <v>26</v>
      </c>
      <c r="CR12" s="65"/>
      <c r="CS12" s="65"/>
      <c r="CT12" s="65"/>
      <c r="CU12" s="65"/>
      <c r="CV12" s="65"/>
      <c r="CW12" s="65"/>
      <c r="CX12" s="65"/>
      <c r="CZ12" s="65" t="s">
        <v>26</v>
      </c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N12" s="65" t="s">
        <v>26</v>
      </c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B12" s="65" t="s">
        <v>26</v>
      </c>
      <c r="EC12" s="65"/>
      <c r="ED12" s="65"/>
      <c r="EE12" s="65"/>
      <c r="EF12" s="65"/>
      <c r="EG12" s="65"/>
      <c r="EH12" s="65"/>
      <c r="EI12" s="65"/>
      <c r="EJ12" s="65"/>
      <c r="EK12" s="65"/>
      <c r="EM12" s="65" t="s">
        <v>26</v>
      </c>
      <c r="EN12" s="65"/>
      <c r="EO12" s="65"/>
      <c r="EP12" s="65"/>
      <c r="EQ12" s="65"/>
      <c r="ER12" s="65"/>
      <c r="ES12" s="65"/>
      <c r="EU12" s="65" t="s">
        <v>26</v>
      </c>
      <c r="EV12" s="65"/>
      <c r="EW12" s="65"/>
      <c r="EX12" s="65"/>
      <c r="EY12" s="65"/>
      <c r="EZ12" s="65"/>
      <c r="FB12" s="65" t="s">
        <v>26</v>
      </c>
      <c r="FC12" s="65"/>
      <c r="FD12" s="65"/>
      <c r="FE12" s="65"/>
      <c r="FF12" s="65"/>
      <c r="FG12" s="65"/>
      <c r="FH12" s="65"/>
      <c r="FI12" s="65"/>
      <c r="FJ12" s="65"/>
      <c r="FK12" s="65"/>
      <c r="FM12" s="65" t="s">
        <v>26</v>
      </c>
      <c r="FN12" s="65"/>
      <c r="FO12" s="65"/>
      <c r="FP12" s="65"/>
      <c r="FQ12" s="65"/>
      <c r="FR12" s="65"/>
      <c r="FS12" s="65"/>
      <c r="FU12" s="65" t="s">
        <v>26</v>
      </c>
      <c r="FV12" s="65"/>
      <c r="FW12" s="65"/>
      <c r="FX12" s="65"/>
      <c r="FY12" s="65"/>
      <c r="FZ12" s="65"/>
      <c r="GA12" s="65"/>
      <c r="GC12" s="65" t="s">
        <v>26</v>
      </c>
      <c r="GD12" s="65"/>
      <c r="GE12" s="65"/>
      <c r="GF12" s="65"/>
      <c r="GG12" s="65"/>
      <c r="GH12" s="65"/>
      <c r="GI12" s="65"/>
      <c r="GJ12" s="65"/>
      <c r="GK12" s="65"/>
      <c r="GM12" s="65" t="s">
        <v>26</v>
      </c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</row>
    <row r="13" spans="2:207" x14ac:dyDescent="0.25">
      <c r="B13" s="53" t="s">
        <v>25</v>
      </c>
      <c r="C13" s="54"/>
      <c r="D13" s="54"/>
      <c r="E13" s="54"/>
      <c r="F13" s="54"/>
      <c r="G13" s="54"/>
      <c r="H13" s="54"/>
      <c r="I13" s="54"/>
      <c r="J13" s="54"/>
      <c r="K13" s="55"/>
      <c r="M13" s="3">
        <v>11</v>
      </c>
      <c r="N13" s="5">
        <v>0</v>
      </c>
      <c r="O13" s="6">
        <v>1</v>
      </c>
      <c r="P13" s="5">
        <v>0</v>
      </c>
      <c r="Q13" s="6">
        <v>0</v>
      </c>
      <c r="R13" s="5">
        <v>0</v>
      </c>
      <c r="S13" s="5">
        <f>SUM(N13:R13)</f>
        <v>1</v>
      </c>
      <c r="U13" s="7">
        <v>5</v>
      </c>
      <c r="V13" s="17">
        <v>0</v>
      </c>
      <c r="W13" s="6">
        <v>1</v>
      </c>
      <c r="X13" s="17">
        <v>0</v>
      </c>
      <c r="Y13" s="6">
        <v>0</v>
      </c>
      <c r="Z13" s="17">
        <v>0</v>
      </c>
      <c r="AA13" s="9">
        <f>V13+W13+X13+Z13+Y13</f>
        <v>1</v>
      </c>
      <c r="AC13" s="9">
        <v>29</v>
      </c>
      <c r="AD13" s="5">
        <v>0</v>
      </c>
      <c r="AE13" s="6">
        <v>0</v>
      </c>
      <c r="AF13" s="5">
        <v>0</v>
      </c>
      <c r="AG13" s="6">
        <v>0</v>
      </c>
      <c r="AH13" s="5">
        <v>1</v>
      </c>
      <c r="AI13" s="6">
        <v>1</v>
      </c>
      <c r="AJ13" s="5">
        <v>0</v>
      </c>
      <c r="AK13" s="6">
        <v>0</v>
      </c>
      <c r="AL13" s="5">
        <v>0</v>
      </c>
      <c r="AM13" s="5">
        <f>SUM(AD13:AL13)</f>
        <v>2</v>
      </c>
      <c r="AO13" s="7">
        <v>20</v>
      </c>
      <c r="AP13" s="17">
        <v>0</v>
      </c>
      <c r="AQ13" s="6">
        <v>1</v>
      </c>
      <c r="AR13" s="17">
        <v>0</v>
      </c>
      <c r="AS13" s="6">
        <v>0</v>
      </c>
      <c r="AT13" s="17">
        <v>0</v>
      </c>
      <c r="AU13" s="6">
        <v>0</v>
      </c>
      <c r="AV13" s="17">
        <v>0</v>
      </c>
      <c r="AW13" s="6">
        <v>1</v>
      </c>
      <c r="AX13" s="9">
        <f>SUM(AP13:AW13)</f>
        <v>2</v>
      </c>
      <c r="AZ13" s="59" t="s">
        <v>1</v>
      </c>
      <c r="BA13" s="60"/>
      <c r="BB13" s="60"/>
      <c r="BC13" s="60"/>
      <c r="BD13" s="61"/>
      <c r="BF13" s="53" t="s">
        <v>1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5"/>
      <c r="BX13" s="53" t="s">
        <v>1</v>
      </c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5"/>
      <c r="CP13" s="24"/>
      <c r="CQ13" s="53" t="s">
        <v>1</v>
      </c>
      <c r="CR13" s="54"/>
      <c r="CS13" s="54"/>
      <c r="CT13" s="54"/>
      <c r="CU13" s="54"/>
      <c r="CV13" s="54"/>
      <c r="CW13" s="54"/>
      <c r="CX13" s="55"/>
      <c r="CZ13" s="53" t="s">
        <v>1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5"/>
      <c r="DN13" s="12">
        <v>11</v>
      </c>
      <c r="DO13" s="9">
        <v>0</v>
      </c>
      <c r="DP13" s="6">
        <v>1</v>
      </c>
      <c r="DQ13" s="9">
        <v>0</v>
      </c>
      <c r="DR13" s="6">
        <v>1</v>
      </c>
      <c r="DS13" s="9">
        <v>0</v>
      </c>
      <c r="DT13" s="6">
        <v>1</v>
      </c>
      <c r="DU13" s="9">
        <v>0</v>
      </c>
      <c r="DV13" s="6">
        <v>0</v>
      </c>
      <c r="DW13" s="9">
        <v>0</v>
      </c>
      <c r="DX13" s="6">
        <v>1</v>
      </c>
      <c r="DY13" s="9">
        <v>0</v>
      </c>
      <c r="DZ13" s="17">
        <f>SUM(DO13:DY13)</f>
        <v>4</v>
      </c>
      <c r="EB13" s="7">
        <v>4</v>
      </c>
      <c r="EC13" s="3">
        <v>0</v>
      </c>
      <c r="ED13" s="12">
        <v>0</v>
      </c>
      <c r="EE13" s="3">
        <v>1</v>
      </c>
      <c r="EF13" s="12">
        <v>1</v>
      </c>
      <c r="EG13" s="3">
        <v>0</v>
      </c>
      <c r="EH13" s="12">
        <v>0</v>
      </c>
      <c r="EI13" s="3">
        <v>0</v>
      </c>
      <c r="EJ13" s="12">
        <v>0</v>
      </c>
      <c r="EK13" s="7">
        <f>SUM(EC13:EJ13)</f>
        <v>2</v>
      </c>
      <c r="EM13" s="53" t="s">
        <v>1</v>
      </c>
      <c r="EN13" s="54"/>
      <c r="EO13" s="54"/>
      <c r="EP13" s="54"/>
      <c r="EQ13" s="54"/>
      <c r="ER13" s="54"/>
      <c r="ES13" s="55"/>
      <c r="EU13" s="7">
        <v>10</v>
      </c>
      <c r="EV13" s="53" t="s">
        <v>24</v>
      </c>
      <c r="EW13" s="54"/>
      <c r="EX13" s="54"/>
      <c r="EY13" s="54"/>
      <c r="EZ13" s="55"/>
      <c r="FB13" s="7">
        <v>11</v>
      </c>
      <c r="FC13" s="5">
        <v>0</v>
      </c>
      <c r="FD13" s="6">
        <v>0</v>
      </c>
      <c r="FE13" s="5">
        <v>0</v>
      </c>
      <c r="FF13" s="6">
        <v>1</v>
      </c>
      <c r="FG13" s="5">
        <v>0</v>
      </c>
      <c r="FH13" s="6">
        <v>0</v>
      </c>
      <c r="FI13" s="5">
        <v>0</v>
      </c>
      <c r="FJ13" s="6">
        <v>0</v>
      </c>
      <c r="FK13" s="5">
        <v>1</v>
      </c>
      <c r="FM13" s="7">
        <v>29</v>
      </c>
      <c r="FN13" s="9">
        <v>0</v>
      </c>
      <c r="FO13" s="6">
        <v>0</v>
      </c>
      <c r="FP13" s="9">
        <v>1</v>
      </c>
      <c r="FQ13" s="6">
        <v>0</v>
      </c>
      <c r="FR13" s="9">
        <v>0</v>
      </c>
      <c r="FS13" s="5">
        <f>SUM(FN13:FR13)</f>
        <v>1</v>
      </c>
      <c r="FU13" s="53" t="s">
        <v>16</v>
      </c>
      <c r="FV13" s="54"/>
      <c r="FW13" s="54"/>
      <c r="FX13" s="54"/>
      <c r="FY13" s="54"/>
      <c r="FZ13" s="54"/>
      <c r="GA13" s="55"/>
      <c r="GC13" s="7">
        <v>12</v>
      </c>
      <c r="GD13" s="12">
        <v>0</v>
      </c>
      <c r="GE13" s="21">
        <v>1</v>
      </c>
      <c r="GF13" s="12">
        <v>0</v>
      </c>
      <c r="GG13" s="21">
        <v>0</v>
      </c>
      <c r="GH13" s="12">
        <v>1</v>
      </c>
      <c r="GI13" s="21">
        <v>1</v>
      </c>
      <c r="GJ13" s="12">
        <v>0</v>
      </c>
      <c r="GK13" s="7">
        <f>SUM(GD13:GJ13)</f>
        <v>3</v>
      </c>
      <c r="GM13" s="3">
        <v>9</v>
      </c>
      <c r="GN13" s="9">
        <v>0</v>
      </c>
      <c r="GO13" s="6">
        <v>0</v>
      </c>
      <c r="GP13" s="9">
        <v>0</v>
      </c>
      <c r="GQ13" s="6">
        <v>0</v>
      </c>
      <c r="GR13" s="9">
        <v>0</v>
      </c>
      <c r="GS13" s="6">
        <v>1</v>
      </c>
      <c r="GT13" s="9">
        <v>0</v>
      </c>
      <c r="GU13" s="6">
        <v>0</v>
      </c>
      <c r="GV13" s="9">
        <v>1</v>
      </c>
      <c r="GW13" s="6">
        <v>0</v>
      </c>
      <c r="GX13" s="9">
        <v>0</v>
      </c>
      <c r="GY13" s="5">
        <f>SUM(GN13:GX13)</f>
        <v>2</v>
      </c>
    </row>
    <row r="14" spans="2:207" x14ac:dyDescent="0.25">
      <c r="B14" s="65" t="s">
        <v>23</v>
      </c>
      <c r="C14" s="65"/>
      <c r="D14" s="65"/>
      <c r="E14" s="65"/>
      <c r="F14" s="65"/>
      <c r="G14" s="65"/>
      <c r="H14" s="65"/>
      <c r="I14" s="65"/>
      <c r="J14" s="65"/>
      <c r="K14" s="65"/>
      <c r="M14" s="65" t="s">
        <v>23</v>
      </c>
      <c r="N14" s="65"/>
      <c r="O14" s="65"/>
      <c r="P14" s="65"/>
      <c r="Q14" s="65"/>
      <c r="R14" s="65"/>
      <c r="S14" s="65"/>
      <c r="U14" s="69" t="s">
        <v>23</v>
      </c>
      <c r="V14" s="70"/>
      <c r="W14" s="70"/>
      <c r="X14" s="70"/>
      <c r="Y14" s="70"/>
      <c r="Z14" s="70"/>
      <c r="AA14" s="71"/>
      <c r="AC14" s="65" t="s">
        <v>23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O14" s="58" t="s">
        <v>23</v>
      </c>
      <c r="AP14" s="58"/>
      <c r="AQ14" s="58"/>
      <c r="AR14" s="58"/>
      <c r="AS14" s="58"/>
      <c r="AT14" s="58"/>
      <c r="AU14" s="58"/>
      <c r="AV14" s="58"/>
      <c r="AW14" s="58"/>
      <c r="AX14" s="58"/>
      <c r="AZ14" s="65" t="s">
        <v>23</v>
      </c>
      <c r="BA14" s="65"/>
      <c r="BB14" s="65"/>
      <c r="BC14" s="65"/>
      <c r="BD14" s="65"/>
      <c r="BF14" s="58" t="s">
        <v>23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X14" s="58" t="s">
        <v>23</v>
      </c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18"/>
      <c r="CQ14" s="65" t="s">
        <v>23</v>
      </c>
      <c r="CR14" s="65"/>
      <c r="CS14" s="65"/>
      <c r="CT14" s="65"/>
      <c r="CU14" s="65"/>
      <c r="CV14" s="65"/>
      <c r="CW14" s="65"/>
      <c r="CX14" s="65"/>
      <c r="CZ14" s="65" t="s">
        <v>23</v>
      </c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N14" s="65" t="s">
        <v>23</v>
      </c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B14" s="65" t="s">
        <v>23</v>
      </c>
      <c r="EC14" s="65"/>
      <c r="ED14" s="65"/>
      <c r="EE14" s="65"/>
      <c r="EF14" s="65"/>
      <c r="EG14" s="65"/>
      <c r="EH14" s="65"/>
      <c r="EI14" s="65"/>
      <c r="EJ14" s="65"/>
      <c r="EK14" s="65"/>
      <c r="EM14" s="65" t="s">
        <v>23</v>
      </c>
      <c r="EN14" s="65"/>
      <c r="EO14" s="65"/>
      <c r="EP14" s="65"/>
      <c r="EQ14" s="65"/>
      <c r="ER14" s="65"/>
      <c r="ES14" s="65"/>
      <c r="EU14" s="65" t="s">
        <v>23</v>
      </c>
      <c r="EV14" s="65"/>
      <c r="EW14" s="65"/>
      <c r="EX14" s="65"/>
      <c r="EY14" s="65"/>
      <c r="EZ14" s="65"/>
      <c r="FB14" s="65" t="s">
        <v>23</v>
      </c>
      <c r="FC14" s="65"/>
      <c r="FD14" s="65"/>
      <c r="FE14" s="65"/>
      <c r="FF14" s="65"/>
      <c r="FG14" s="65"/>
      <c r="FH14" s="65"/>
      <c r="FI14" s="65"/>
      <c r="FJ14" s="65"/>
      <c r="FK14" s="65"/>
      <c r="FM14" s="65" t="s">
        <v>23</v>
      </c>
      <c r="FN14" s="65"/>
      <c r="FO14" s="65"/>
      <c r="FP14" s="65"/>
      <c r="FQ14" s="65"/>
      <c r="FR14" s="65"/>
      <c r="FS14" s="65"/>
      <c r="FU14" s="65" t="s">
        <v>23</v>
      </c>
      <c r="FV14" s="65"/>
      <c r="FW14" s="65"/>
      <c r="FX14" s="65"/>
      <c r="FY14" s="65"/>
      <c r="FZ14" s="65"/>
      <c r="GA14" s="65"/>
      <c r="GC14" s="65" t="s">
        <v>23</v>
      </c>
      <c r="GD14" s="65"/>
      <c r="GE14" s="65"/>
      <c r="GF14" s="65"/>
      <c r="GG14" s="65"/>
      <c r="GH14" s="65"/>
      <c r="GI14" s="65"/>
      <c r="GJ14" s="65"/>
      <c r="GK14" s="65"/>
      <c r="GM14" s="65" t="s">
        <v>23</v>
      </c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</row>
    <row r="15" spans="2:207" x14ac:dyDescent="0.25">
      <c r="B15" s="3">
        <v>24</v>
      </c>
      <c r="C15" s="5">
        <v>0</v>
      </c>
      <c r="D15" s="6">
        <v>0</v>
      </c>
      <c r="E15" s="5">
        <v>1</v>
      </c>
      <c r="F15" s="6">
        <v>0</v>
      </c>
      <c r="G15" s="5">
        <v>0</v>
      </c>
      <c r="H15" s="6">
        <v>1</v>
      </c>
      <c r="I15" s="5">
        <v>0</v>
      </c>
      <c r="J15" s="6">
        <v>0</v>
      </c>
      <c r="K15" s="5">
        <f>SUM(C15:J15)</f>
        <v>2</v>
      </c>
      <c r="M15" s="3">
        <v>27</v>
      </c>
      <c r="N15" s="5">
        <v>0</v>
      </c>
      <c r="O15" s="6">
        <v>1</v>
      </c>
      <c r="P15" s="5">
        <v>0</v>
      </c>
      <c r="Q15" s="6">
        <v>0</v>
      </c>
      <c r="R15" s="5">
        <v>0</v>
      </c>
      <c r="S15" s="5">
        <f>SUM(N15:R15)</f>
        <v>1</v>
      </c>
      <c r="U15" s="7">
        <v>23</v>
      </c>
      <c r="V15" s="17">
        <v>0</v>
      </c>
      <c r="W15" s="6">
        <v>0</v>
      </c>
      <c r="X15" s="17">
        <v>1</v>
      </c>
      <c r="Y15" s="6">
        <v>0</v>
      </c>
      <c r="Z15" s="17">
        <v>0</v>
      </c>
      <c r="AA15" s="9">
        <f>V15+W15+X15+Z15+Y15</f>
        <v>1</v>
      </c>
      <c r="AC15" s="9">
        <v>22</v>
      </c>
      <c r="AD15" s="5">
        <v>0</v>
      </c>
      <c r="AE15" s="6">
        <v>0</v>
      </c>
      <c r="AF15" s="5">
        <v>1</v>
      </c>
      <c r="AG15" s="6">
        <v>0</v>
      </c>
      <c r="AH15" s="5">
        <v>0</v>
      </c>
      <c r="AI15" s="6">
        <v>0</v>
      </c>
      <c r="AJ15" s="5">
        <v>0</v>
      </c>
      <c r="AK15" s="6">
        <v>0</v>
      </c>
      <c r="AL15" s="5">
        <v>0</v>
      </c>
      <c r="AM15" s="5">
        <f>SUM(AD15:AL15)</f>
        <v>1</v>
      </c>
      <c r="AO15" s="7">
        <v>22</v>
      </c>
      <c r="AP15" s="17">
        <v>0</v>
      </c>
      <c r="AQ15" s="6">
        <v>0</v>
      </c>
      <c r="AR15" s="17">
        <v>0</v>
      </c>
      <c r="AS15" s="6">
        <v>1</v>
      </c>
      <c r="AT15" s="17">
        <v>0</v>
      </c>
      <c r="AU15" s="6">
        <v>0</v>
      </c>
      <c r="AV15" s="17">
        <v>0</v>
      </c>
      <c r="AW15" s="6">
        <v>0</v>
      </c>
      <c r="AX15" s="9">
        <f>SUM(AP15:AW15)</f>
        <v>1</v>
      </c>
      <c r="AZ15" s="3">
        <v>24</v>
      </c>
      <c r="BA15" s="25">
        <v>0</v>
      </c>
      <c r="BB15" s="23">
        <v>1</v>
      </c>
      <c r="BC15" s="25">
        <v>0</v>
      </c>
      <c r="BD15" s="25">
        <f>SUM(BA15:BC15)</f>
        <v>1</v>
      </c>
      <c r="BF15" s="53" t="s">
        <v>1</v>
      </c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X15" s="53" t="s">
        <v>1</v>
      </c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5"/>
      <c r="CP15" s="24"/>
      <c r="CQ15" s="7">
        <v>24</v>
      </c>
      <c r="CR15" s="9">
        <v>0</v>
      </c>
      <c r="CS15" s="6">
        <v>0</v>
      </c>
      <c r="CT15" s="9">
        <v>1</v>
      </c>
      <c r="CU15" s="6">
        <v>0</v>
      </c>
      <c r="CV15" s="9">
        <v>0</v>
      </c>
      <c r="CW15" s="6">
        <v>0</v>
      </c>
      <c r="CX15" s="9">
        <f>SUM(CR15:CW15)</f>
        <v>1</v>
      </c>
      <c r="CZ15" s="7">
        <v>17</v>
      </c>
      <c r="DA15" s="5">
        <v>0</v>
      </c>
      <c r="DB15" s="6">
        <v>0</v>
      </c>
      <c r="DC15" s="5">
        <v>1</v>
      </c>
      <c r="DD15" s="6">
        <v>1</v>
      </c>
      <c r="DE15" s="5">
        <v>1</v>
      </c>
      <c r="DF15" s="6">
        <v>0</v>
      </c>
      <c r="DG15" s="5">
        <v>0</v>
      </c>
      <c r="DH15" s="6">
        <v>0</v>
      </c>
      <c r="DI15" s="5">
        <v>0</v>
      </c>
      <c r="DJ15" s="6">
        <v>0</v>
      </c>
      <c r="DK15" s="5">
        <v>1</v>
      </c>
      <c r="DL15" s="5">
        <f>SUM(DA15:DK15)</f>
        <v>4</v>
      </c>
      <c r="DN15" s="12">
        <v>30</v>
      </c>
      <c r="DO15" s="9">
        <v>0</v>
      </c>
      <c r="DP15" s="6">
        <v>1</v>
      </c>
      <c r="DQ15" s="9">
        <v>1</v>
      </c>
      <c r="DR15" s="6">
        <v>0</v>
      </c>
      <c r="DS15" s="9">
        <v>0</v>
      </c>
      <c r="DT15" s="6">
        <v>1</v>
      </c>
      <c r="DU15" s="9">
        <v>1</v>
      </c>
      <c r="DV15" s="6">
        <v>0</v>
      </c>
      <c r="DW15" s="9">
        <v>0</v>
      </c>
      <c r="DX15" s="6">
        <v>1</v>
      </c>
      <c r="DY15" s="9">
        <v>0</v>
      </c>
      <c r="DZ15" s="17">
        <f>SUM(DO15:DY15)</f>
        <v>5</v>
      </c>
      <c r="EB15" s="7">
        <v>2</v>
      </c>
      <c r="EC15" s="3">
        <v>0</v>
      </c>
      <c r="ED15" s="12">
        <v>0</v>
      </c>
      <c r="EE15" s="3">
        <v>1</v>
      </c>
      <c r="EF15" s="12">
        <v>0</v>
      </c>
      <c r="EG15" s="3">
        <v>0</v>
      </c>
      <c r="EH15" s="12">
        <v>0</v>
      </c>
      <c r="EI15" s="3">
        <v>0</v>
      </c>
      <c r="EJ15" s="12">
        <v>0</v>
      </c>
      <c r="EK15" s="7">
        <f>SUM(EC15:EJ15)</f>
        <v>1</v>
      </c>
      <c r="EM15" s="7">
        <v>27</v>
      </c>
      <c r="EN15" s="22">
        <v>0</v>
      </c>
      <c r="EO15" s="23">
        <v>1</v>
      </c>
      <c r="EP15" s="22">
        <v>0</v>
      </c>
      <c r="EQ15" s="23">
        <v>0</v>
      </c>
      <c r="ER15" s="22">
        <v>0</v>
      </c>
      <c r="ES15" s="22">
        <f>SUM(EN15:ER15)</f>
        <v>1</v>
      </c>
      <c r="EU15" s="7">
        <v>15</v>
      </c>
      <c r="EV15" s="7">
        <v>0</v>
      </c>
      <c r="EW15" s="20">
        <v>0</v>
      </c>
      <c r="EX15" s="7">
        <v>0</v>
      </c>
      <c r="EY15" s="20">
        <v>0</v>
      </c>
      <c r="EZ15" s="7">
        <f>SUM(EV15:EY15)</f>
        <v>0</v>
      </c>
      <c r="FB15" s="7">
        <v>22</v>
      </c>
      <c r="FC15" s="5">
        <v>0</v>
      </c>
      <c r="FD15" s="6">
        <v>0</v>
      </c>
      <c r="FE15" s="5">
        <v>0</v>
      </c>
      <c r="FF15" s="6">
        <v>0</v>
      </c>
      <c r="FG15" s="5">
        <v>0</v>
      </c>
      <c r="FH15" s="6">
        <v>0</v>
      </c>
      <c r="FI15" s="5">
        <v>0</v>
      </c>
      <c r="FJ15" s="6">
        <v>0</v>
      </c>
      <c r="FK15" s="5">
        <v>0</v>
      </c>
      <c r="FM15" s="7">
        <v>22</v>
      </c>
      <c r="FN15" s="9">
        <v>0</v>
      </c>
      <c r="FO15" s="6">
        <v>0</v>
      </c>
      <c r="FP15" s="9">
        <v>0</v>
      </c>
      <c r="FQ15" s="6">
        <v>0</v>
      </c>
      <c r="FR15" s="9">
        <v>0</v>
      </c>
      <c r="FS15" s="5">
        <f>SUM(FN15:FR15)</f>
        <v>0</v>
      </c>
      <c r="FU15" s="53" t="s">
        <v>16</v>
      </c>
      <c r="FV15" s="54"/>
      <c r="FW15" s="54"/>
      <c r="FX15" s="54"/>
      <c r="FY15" s="54"/>
      <c r="FZ15" s="54"/>
      <c r="GA15" s="55"/>
      <c r="GC15" s="7">
        <v>25</v>
      </c>
      <c r="GD15" s="12">
        <v>0</v>
      </c>
      <c r="GE15" s="21">
        <v>0</v>
      </c>
      <c r="GF15" s="12">
        <v>0</v>
      </c>
      <c r="GG15" s="21">
        <v>0</v>
      </c>
      <c r="GH15" s="12">
        <v>0</v>
      </c>
      <c r="GI15" s="21">
        <v>0</v>
      </c>
      <c r="GJ15" s="12">
        <v>1</v>
      </c>
      <c r="GK15" s="7">
        <f>SUM(GD15:GJ15)</f>
        <v>1</v>
      </c>
      <c r="GM15" s="3">
        <v>27</v>
      </c>
      <c r="GN15" s="9">
        <v>0</v>
      </c>
      <c r="GO15" s="6">
        <v>0</v>
      </c>
      <c r="GP15" s="9">
        <v>0</v>
      </c>
      <c r="GQ15" s="6">
        <v>0</v>
      </c>
      <c r="GR15" s="9">
        <v>0</v>
      </c>
      <c r="GS15" s="6">
        <v>0</v>
      </c>
      <c r="GT15" s="9">
        <v>0</v>
      </c>
      <c r="GU15" s="6">
        <v>0</v>
      </c>
      <c r="GV15" s="9">
        <v>0</v>
      </c>
      <c r="GW15" s="6">
        <v>0</v>
      </c>
      <c r="GX15" s="9">
        <v>0</v>
      </c>
      <c r="GY15" s="5">
        <f>SUM(GN15:GX15)</f>
        <v>0</v>
      </c>
    </row>
    <row r="16" spans="2:207" ht="15" customHeight="1" x14ac:dyDescent="0.25">
      <c r="B16" s="65" t="s">
        <v>22</v>
      </c>
      <c r="C16" s="65"/>
      <c r="D16" s="65"/>
      <c r="E16" s="65"/>
      <c r="F16" s="65"/>
      <c r="G16" s="65"/>
      <c r="H16" s="65"/>
      <c r="I16" s="65"/>
      <c r="J16" s="65"/>
      <c r="K16" s="65"/>
      <c r="M16" s="65" t="s">
        <v>22</v>
      </c>
      <c r="N16" s="65"/>
      <c r="O16" s="65"/>
      <c r="P16" s="65"/>
      <c r="Q16" s="65"/>
      <c r="R16" s="65"/>
      <c r="S16" s="65"/>
      <c r="U16" s="65" t="s">
        <v>22</v>
      </c>
      <c r="V16" s="65"/>
      <c r="W16" s="65"/>
      <c r="X16" s="65"/>
      <c r="Y16" s="65"/>
      <c r="Z16" s="65"/>
      <c r="AA16" s="65"/>
      <c r="AC16" s="65" t="s">
        <v>22</v>
      </c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O16" s="58" t="s">
        <v>22</v>
      </c>
      <c r="AP16" s="58"/>
      <c r="AQ16" s="58"/>
      <c r="AR16" s="58"/>
      <c r="AS16" s="58"/>
      <c r="AT16" s="58"/>
      <c r="AU16" s="58"/>
      <c r="AV16" s="58"/>
      <c r="AW16" s="58"/>
      <c r="AX16" s="58"/>
      <c r="AZ16" s="65" t="s">
        <v>22</v>
      </c>
      <c r="BA16" s="65"/>
      <c r="BB16" s="65"/>
      <c r="BC16" s="65"/>
      <c r="BD16" s="65"/>
      <c r="BF16" s="58" t="s">
        <v>22</v>
      </c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X16" s="58" t="s">
        <v>22</v>
      </c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18"/>
      <c r="CQ16" s="65" t="s">
        <v>22</v>
      </c>
      <c r="CR16" s="65"/>
      <c r="CS16" s="65"/>
      <c r="CT16" s="65"/>
      <c r="CU16" s="65"/>
      <c r="CV16" s="65"/>
      <c r="CW16" s="65"/>
      <c r="CX16" s="65"/>
      <c r="CZ16" s="65" t="s">
        <v>22</v>
      </c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N16" s="65" t="s">
        <v>22</v>
      </c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B16" s="65" t="s">
        <v>22</v>
      </c>
      <c r="EC16" s="65"/>
      <c r="ED16" s="65"/>
      <c r="EE16" s="65"/>
      <c r="EF16" s="65"/>
      <c r="EG16" s="65"/>
      <c r="EH16" s="65"/>
      <c r="EI16" s="65"/>
      <c r="EJ16" s="65"/>
      <c r="EK16" s="65"/>
      <c r="EM16" s="65" t="s">
        <v>22</v>
      </c>
      <c r="EN16" s="65"/>
      <c r="EO16" s="65"/>
      <c r="EP16" s="65"/>
      <c r="EQ16" s="65"/>
      <c r="ER16" s="65"/>
      <c r="ES16" s="65"/>
      <c r="EU16" s="65" t="s">
        <v>22</v>
      </c>
      <c r="EV16" s="65"/>
      <c r="EW16" s="65"/>
      <c r="EX16" s="65"/>
      <c r="EY16" s="65"/>
      <c r="EZ16" s="65"/>
      <c r="FB16" s="65" t="s">
        <v>22</v>
      </c>
      <c r="FC16" s="65"/>
      <c r="FD16" s="65"/>
      <c r="FE16" s="65"/>
      <c r="FF16" s="65"/>
      <c r="FG16" s="65"/>
      <c r="FH16" s="65"/>
      <c r="FI16" s="65"/>
      <c r="FJ16" s="65"/>
      <c r="FK16" s="65"/>
      <c r="FM16" s="65" t="s">
        <v>22</v>
      </c>
      <c r="FN16" s="65"/>
      <c r="FO16" s="65"/>
      <c r="FP16" s="65"/>
      <c r="FQ16" s="65"/>
      <c r="FR16" s="65"/>
      <c r="FS16" s="65"/>
      <c r="FU16" s="65" t="s">
        <v>22</v>
      </c>
      <c r="FV16" s="65"/>
      <c r="FW16" s="65"/>
      <c r="FX16" s="65"/>
      <c r="FY16" s="65"/>
      <c r="FZ16" s="65"/>
      <c r="GA16" s="65"/>
      <c r="GC16" s="65" t="s">
        <v>22</v>
      </c>
      <c r="GD16" s="65"/>
      <c r="GE16" s="65"/>
      <c r="GF16" s="65"/>
      <c r="GG16" s="65"/>
      <c r="GH16" s="65"/>
      <c r="GI16" s="65"/>
      <c r="GJ16" s="65"/>
      <c r="GK16" s="65"/>
      <c r="GM16" s="65" t="s">
        <v>22</v>
      </c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</row>
    <row r="17" spans="2:207" x14ac:dyDescent="0.25">
      <c r="B17" s="59" t="s">
        <v>1</v>
      </c>
      <c r="C17" s="60"/>
      <c r="D17" s="60"/>
      <c r="E17" s="60"/>
      <c r="F17" s="60"/>
      <c r="G17" s="60"/>
      <c r="H17" s="60"/>
      <c r="I17" s="60"/>
      <c r="J17" s="60"/>
      <c r="K17" s="61"/>
      <c r="M17" s="3">
        <v>27</v>
      </c>
      <c r="N17" s="5">
        <v>0</v>
      </c>
      <c r="O17" s="16" t="s">
        <v>5</v>
      </c>
      <c r="P17" s="5">
        <v>0</v>
      </c>
      <c r="Q17" s="6">
        <v>0</v>
      </c>
      <c r="R17" s="5">
        <v>0</v>
      </c>
      <c r="S17" s="5">
        <f>SUM(N17:R17)</f>
        <v>0</v>
      </c>
      <c r="U17" s="53" t="s">
        <v>1</v>
      </c>
      <c r="V17" s="54"/>
      <c r="W17" s="54"/>
      <c r="X17" s="54"/>
      <c r="Y17" s="54"/>
      <c r="Z17" s="54"/>
      <c r="AA17" s="55"/>
      <c r="AC17" s="9">
        <v>19</v>
      </c>
      <c r="AD17" s="5">
        <v>0</v>
      </c>
      <c r="AE17" s="6">
        <v>0</v>
      </c>
      <c r="AF17" s="5">
        <v>1</v>
      </c>
      <c r="AG17" s="6">
        <v>0</v>
      </c>
      <c r="AH17" s="5">
        <v>0</v>
      </c>
      <c r="AI17" s="6">
        <v>0</v>
      </c>
      <c r="AJ17" s="5">
        <v>0</v>
      </c>
      <c r="AK17" s="6">
        <v>0</v>
      </c>
      <c r="AL17" s="5">
        <v>0</v>
      </c>
      <c r="AM17" s="5">
        <f>SUM(AD17:AL17)</f>
        <v>1</v>
      </c>
      <c r="AO17" s="7">
        <v>26</v>
      </c>
      <c r="AP17" s="17">
        <v>0</v>
      </c>
      <c r="AQ17" s="6">
        <v>1</v>
      </c>
      <c r="AR17" s="17">
        <v>0</v>
      </c>
      <c r="AS17" s="6">
        <v>0</v>
      </c>
      <c r="AT17" s="17">
        <v>0</v>
      </c>
      <c r="AU17" s="6">
        <v>0</v>
      </c>
      <c r="AV17" s="17">
        <v>0</v>
      </c>
      <c r="AW17" s="6">
        <v>1</v>
      </c>
      <c r="AX17" s="9">
        <f>SUM(AP17:AW17)</f>
        <v>2</v>
      </c>
      <c r="AZ17" s="3">
        <v>26</v>
      </c>
      <c r="BA17" s="25">
        <v>0</v>
      </c>
      <c r="BB17" s="23">
        <v>0</v>
      </c>
      <c r="BC17" s="25">
        <v>0</v>
      </c>
      <c r="BD17" s="25">
        <f>SUM(BA17:BC17)</f>
        <v>0</v>
      </c>
      <c r="BF17" s="7">
        <v>18</v>
      </c>
      <c r="BG17" s="5">
        <v>0</v>
      </c>
      <c r="BH17" s="17">
        <v>0</v>
      </c>
      <c r="BI17" s="5">
        <v>1</v>
      </c>
      <c r="BJ17" s="17">
        <v>0</v>
      </c>
      <c r="BK17" s="5">
        <v>0</v>
      </c>
      <c r="BL17" s="17">
        <v>0</v>
      </c>
      <c r="BM17" s="5">
        <v>0</v>
      </c>
      <c r="BN17" s="17">
        <v>0</v>
      </c>
      <c r="BO17" s="5">
        <v>0</v>
      </c>
      <c r="BP17" s="17">
        <v>0</v>
      </c>
      <c r="BQ17" s="5">
        <v>0</v>
      </c>
      <c r="BR17" s="17">
        <v>0</v>
      </c>
      <c r="BS17" s="5">
        <v>0</v>
      </c>
      <c r="BT17" s="17">
        <v>0</v>
      </c>
      <c r="BU17" s="17">
        <v>0</v>
      </c>
      <c r="BV17" s="9">
        <v>1</v>
      </c>
      <c r="BX17" s="7">
        <v>18</v>
      </c>
      <c r="BY17" s="5">
        <v>0</v>
      </c>
      <c r="BZ17" s="6">
        <v>0</v>
      </c>
      <c r="CA17" s="5">
        <v>1</v>
      </c>
      <c r="CB17" s="6">
        <v>0</v>
      </c>
      <c r="CC17" s="5">
        <v>0</v>
      </c>
      <c r="CD17" s="6">
        <v>0</v>
      </c>
      <c r="CE17" s="5">
        <v>0</v>
      </c>
      <c r="CF17" s="6">
        <v>0</v>
      </c>
      <c r="CG17" s="5">
        <v>0</v>
      </c>
      <c r="CH17" s="6">
        <v>0</v>
      </c>
      <c r="CI17" s="5">
        <v>0</v>
      </c>
      <c r="CJ17" s="6">
        <v>0</v>
      </c>
      <c r="CK17" s="5">
        <v>0</v>
      </c>
      <c r="CL17" s="6">
        <v>0</v>
      </c>
      <c r="CM17" s="5">
        <v>0</v>
      </c>
      <c r="CN17" s="6">
        <v>0</v>
      </c>
      <c r="CO17" s="9">
        <f>SUM(BY17:CN17)</f>
        <v>1</v>
      </c>
      <c r="CP17" s="24"/>
      <c r="CQ17" s="53" t="s">
        <v>1</v>
      </c>
      <c r="CR17" s="54"/>
      <c r="CS17" s="54"/>
      <c r="CT17" s="54"/>
      <c r="CU17" s="54"/>
      <c r="CV17" s="54"/>
      <c r="CW17" s="54"/>
      <c r="CX17" s="55"/>
      <c r="CZ17" s="7">
        <v>20</v>
      </c>
      <c r="DA17" s="5">
        <v>0</v>
      </c>
      <c r="DB17" s="6">
        <v>0</v>
      </c>
      <c r="DC17" s="5">
        <v>1</v>
      </c>
      <c r="DD17" s="6">
        <v>0</v>
      </c>
      <c r="DE17" s="5">
        <v>1</v>
      </c>
      <c r="DF17" s="6">
        <v>0</v>
      </c>
      <c r="DG17" s="5">
        <v>0</v>
      </c>
      <c r="DH17" s="6">
        <v>1</v>
      </c>
      <c r="DI17" s="5">
        <v>0</v>
      </c>
      <c r="DJ17" s="6">
        <v>0</v>
      </c>
      <c r="DK17" s="5">
        <v>0</v>
      </c>
      <c r="DL17" s="5">
        <f>SUM(DA17:DK17)</f>
        <v>3</v>
      </c>
      <c r="DN17" s="53" t="s">
        <v>1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5"/>
      <c r="EB17" s="7">
        <v>7</v>
      </c>
      <c r="EC17" s="3">
        <v>0</v>
      </c>
      <c r="ED17" s="12">
        <v>0</v>
      </c>
      <c r="EE17" s="3">
        <v>0</v>
      </c>
      <c r="EF17" s="12">
        <v>1</v>
      </c>
      <c r="EG17" s="3">
        <v>0</v>
      </c>
      <c r="EH17" s="12">
        <v>1</v>
      </c>
      <c r="EI17" s="3">
        <v>0</v>
      </c>
      <c r="EJ17" s="12">
        <v>0</v>
      </c>
      <c r="EK17" s="7">
        <f>SUM(EC17:EJ17)</f>
        <v>2</v>
      </c>
      <c r="EM17" s="53" t="s">
        <v>1</v>
      </c>
      <c r="EN17" s="54"/>
      <c r="EO17" s="54"/>
      <c r="EP17" s="54"/>
      <c r="EQ17" s="54"/>
      <c r="ER17" s="54"/>
      <c r="ES17" s="55"/>
      <c r="EU17" s="7">
        <v>19</v>
      </c>
      <c r="EV17" s="7">
        <v>0</v>
      </c>
      <c r="EW17" s="20">
        <v>0</v>
      </c>
      <c r="EX17" s="7">
        <v>0</v>
      </c>
      <c r="EY17" s="20">
        <v>0</v>
      </c>
      <c r="EZ17" s="7">
        <f>SUM(EV17:EY17)</f>
        <v>0</v>
      </c>
      <c r="FB17" s="53" t="s">
        <v>1</v>
      </c>
      <c r="FC17" s="54"/>
      <c r="FD17" s="54"/>
      <c r="FE17" s="54"/>
      <c r="FF17" s="54"/>
      <c r="FG17" s="54"/>
      <c r="FH17" s="54"/>
      <c r="FI17" s="54"/>
      <c r="FJ17" s="54"/>
      <c r="FK17" s="55"/>
      <c r="FM17" s="7">
        <v>19</v>
      </c>
      <c r="FN17" s="9">
        <v>0</v>
      </c>
      <c r="FO17" s="6">
        <v>0</v>
      </c>
      <c r="FP17" s="9">
        <v>0</v>
      </c>
      <c r="FQ17" s="6">
        <v>0</v>
      </c>
      <c r="FR17" s="9">
        <v>0</v>
      </c>
      <c r="FS17" s="5">
        <f>SUM(FN17:FR17)</f>
        <v>0</v>
      </c>
      <c r="FT17" s="26"/>
      <c r="FU17" s="53" t="s">
        <v>16</v>
      </c>
      <c r="FV17" s="54"/>
      <c r="FW17" s="54"/>
      <c r="FX17" s="54"/>
      <c r="FY17" s="54"/>
      <c r="FZ17" s="54"/>
      <c r="GA17" s="55"/>
      <c r="GC17" s="7">
        <v>27</v>
      </c>
      <c r="GD17" s="12">
        <v>0</v>
      </c>
      <c r="GE17" s="21">
        <v>0</v>
      </c>
      <c r="GF17" s="12">
        <v>0</v>
      </c>
      <c r="GG17" s="21">
        <v>0</v>
      </c>
      <c r="GH17" s="12">
        <v>0</v>
      </c>
      <c r="GI17" s="21">
        <v>0</v>
      </c>
      <c r="GJ17" s="12">
        <v>0</v>
      </c>
      <c r="GK17" s="7">
        <f>SUM(GD17:GJ17)</f>
        <v>0</v>
      </c>
      <c r="GM17" s="3">
        <v>25</v>
      </c>
      <c r="GN17" s="9">
        <v>0</v>
      </c>
      <c r="GO17" s="6">
        <v>0</v>
      </c>
      <c r="GP17" s="9">
        <v>0</v>
      </c>
      <c r="GQ17" s="6">
        <v>0</v>
      </c>
      <c r="GR17" s="9">
        <v>0</v>
      </c>
      <c r="GS17" s="6">
        <v>0</v>
      </c>
      <c r="GT17" s="9">
        <v>0</v>
      </c>
      <c r="GU17" s="6">
        <v>0</v>
      </c>
      <c r="GV17" s="9">
        <v>0</v>
      </c>
      <c r="GW17" s="6">
        <v>1</v>
      </c>
      <c r="GX17" s="9">
        <v>0</v>
      </c>
      <c r="GY17" s="5">
        <f>SUM(GN17:GX17)</f>
        <v>1</v>
      </c>
    </row>
    <row r="18" spans="2:207" ht="15" customHeight="1" x14ac:dyDescent="0.25">
      <c r="B18" s="65" t="s">
        <v>21</v>
      </c>
      <c r="C18" s="65"/>
      <c r="D18" s="65"/>
      <c r="E18" s="65"/>
      <c r="F18" s="65"/>
      <c r="G18" s="65"/>
      <c r="H18" s="65"/>
      <c r="I18" s="65"/>
      <c r="J18" s="65"/>
      <c r="K18" s="65"/>
      <c r="M18" s="65" t="s">
        <v>21</v>
      </c>
      <c r="N18" s="65"/>
      <c r="O18" s="65"/>
      <c r="P18" s="65"/>
      <c r="Q18" s="65"/>
      <c r="R18" s="65"/>
      <c r="S18" s="65"/>
      <c r="U18" s="65" t="s">
        <v>21</v>
      </c>
      <c r="V18" s="65"/>
      <c r="W18" s="65"/>
      <c r="X18" s="65"/>
      <c r="Y18" s="65"/>
      <c r="Z18" s="65"/>
      <c r="AA18" s="65"/>
      <c r="AC18" s="65" t="s">
        <v>21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O18" s="65" t="s">
        <v>21</v>
      </c>
      <c r="AP18" s="65"/>
      <c r="AQ18" s="65"/>
      <c r="AR18" s="65"/>
      <c r="AS18" s="65"/>
      <c r="AT18" s="65"/>
      <c r="AU18" s="65"/>
      <c r="AV18" s="65"/>
      <c r="AW18" s="65"/>
      <c r="AX18" s="65"/>
      <c r="AZ18" s="65" t="s">
        <v>21</v>
      </c>
      <c r="BA18" s="65"/>
      <c r="BB18" s="65"/>
      <c r="BC18" s="65"/>
      <c r="BD18" s="65"/>
      <c r="BF18" s="58" t="s">
        <v>21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X18" s="58" t="s">
        <v>21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18"/>
      <c r="CQ18" s="65" t="s">
        <v>21</v>
      </c>
      <c r="CR18" s="65"/>
      <c r="CS18" s="65"/>
      <c r="CT18" s="65"/>
      <c r="CU18" s="65"/>
      <c r="CV18" s="65"/>
      <c r="CW18" s="65"/>
      <c r="CX18" s="65"/>
      <c r="CZ18" s="65" t="s">
        <v>21</v>
      </c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N18" s="65" t="s">
        <v>21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B18" s="65" t="s">
        <v>21</v>
      </c>
      <c r="EC18" s="65"/>
      <c r="ED18" s="65"/>
      <c r="EE18" s="65"/>
      <c r="EF18" s="65"/>
      <c r="EG18" s="65"/>
      <c r="EH18" s="65"/>
      <c r="EI18" s="65"/>
      <c r="EJ18" s="65"/>
      <c r="EK18" s="65"/>
      <c r="EM18" s="65" t="s">
        <v>21</v>
      </c>
      <c r="EN18" s="65"/>
      <c r="EO18" s="65"/>
      <c r="EP18" s="65"/>
      <c r="EQ18" s="65"/>
      <c r="ER18" s="65"/>
      <c r="ES18" s="65"/>
      <c r="EU18" s="65" t="s">
        <v>21</v>
      </c>
      <c r="EV18" s="65"/>
      <c r="EW18" s="65"/>
      <c r="EX18" s="65"/>
      <c r="EY18" s="65"/>
      <c r="EZ18" s="65"/>
      <c r="FB18" s="65" t="s">
        <v>21</v>
      </c>
      <c r="FC18" s="65"/>
      <c r="FD18" s="65"/>
      <c r="FE18" s="65"/>
      <c r="FF18" s="65"/>
      <c r="FG18" s="65"/>
      <c r="FH18" s="65"/>
      <c r="FI18" s="65"/>
      <c r="FJ18" s="65"/>
      <c r="FK18" s="65"/>
      <c r="FM18" s="65" t="s">
        <v>21</v>
      </c>
      <c r="FN18" s="65"/>
      <c r="FO18" s="65"/>
      <c r="FP18" s="65"/>
      <c r="FQ18" s="65"/>
      <c r="FR18" s="65"/>
      <c r="FS18" s="65"/>
      <c r="FU18" s="65" t="s">
        <v>21</v>
      </c>
      <c r="FV18" s="65"/>
      <c r="FW18" s="65"/>
      <c r="FX18" s="65"/>
      <c r="FY18" s="65"/>
      <c r="FZ18" s="65"/>
      <c r="GA18" s="65"/>
      <c r="GC18" s="65" t="s">
        <v>21</v>
      </c>
      <c r="GD18" s="65"/>
      <c r="GE18" s="65"/>
      <c r="GF18" s="65"/>
      <c r="GG18" s="65"/>
      <c r="GH18" s="65"/>
      <c r="GI18" s="65"/>
      <c r="GJ18" s="65"/>
      <c r="GK18" s="65"/>
      <c r="GM18" s="65" t="s">
        <v>21</v>
      </c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</row>
    <row r="19" spans="2:207" x14ac:dyDescent="0.25">
      <c r="B19" s="3">
        <v>31</v>
      </c>
      <c r="C19" s="5">
        <v>0</v>
      </c>
      <c r="D19" s="6">
        <v>1</v>
      </c>
      <c r="E19" s="5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5">
        <f>SUM(C19:J19)</f>
        <v>1</v>
      </c>
      <c r="M19" s="53" t="s">
        <v>1</v>
      </c>
      <c r="N19" s="54"/>
      <c r="O19" s="54"/>
      <c r="P19" s="54"/>
      <c r="Q19" s="54"/>
      <c r="R19" s="54"/>
      <c r="S19" s="55"/>
      <c r="U19" s="7">
        <v>30</v>
      </c>
      <c r="V19" s="17">
        <v>0</v>
      </c>
      <c r="W19" s="6">
        <v>1</v>
      </c>
      <c r="X19" s="17">
        <v>0</v>
      </c>
      <c r="Y19" s="6">
        <v>0</v>
      </c>
      <c r="Z19" s="17">
        <v>0</v>
      </c>
      <c r="AA19" s="9">
        <f>V19+W19+X19+Z19+Y19</f>
        <v>1</v>
      </c>
      <c r="AC19" s="53" t="s">
        <v>1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5"/>
      <c r="AO19" s="7">
        <v>25</v>
      </c>
      <c r="AP19" s="17">
        <v>0</v>
      </c>
      <c r="AQ19" s="6">
        <v>0</v>
      </c>
      <c r="AR19" s="17">
        <v>1</v>
      </c>
      <c r="AS19" s="6">
        <v>1</v>
      </c>
      <c r="AT19" s="17">
        <v>0</v>
      </c>
      <c r="AU19" s="6">
        <v>0</v>
      </c>
      <c r="AV19" s="17">
        <v>0</v>
      </c>
      <c r="AW19" s="6">
        <v>0</v>
      </c>
      <c r="AX19" s="9">
        <f>SUM(AP19:AW19)</f>
        <v>2</v>
      </c>
      <c r="AZ19" s="3">
        <v>31</v>
      </c>
      <c r="BA19" s="25">
        <v>0</v>
      </c>
      <c r="BB19" s="23">
        <v>0</v>
      </c>
      <c r="BC19" s="25">
        <v>0</v>
      </c>
      <c r="BD19" s="25">
        <f>SUM(BA19:BC19)</f>
        <v>0</v>
      </c>
      <c r="BF19" s="7">
        <v>29</v>
      </c>
      <c r="BG19" s="59" t="s">
        <v>2</v>
      </c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1"/>
      <c r="BX19" s="7">
        <v>29</v>
      </c>
      <c r="BY19" s="59" t="s">
        <v>2</v>
      </c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1"/>
      <c r="CP19" s="24"/>
      <c r="CQ19" s="7">
        <v>9</v>
      </c>
      <c r="CR19" s="9">
        <v>0</v>
      </c>
      <c r="CS19" s="6">
        <v>0</v>
      </c>
      <c r="CT19" s="9">
        <v>0</v>
      </c>
      <c r="CU19" s="6">
        <v>0</v>
      </c>
      <c r="CV19" s="9">
        <v>0</v>
      </c>
      <c r="CW19" s="6">
        <v>0</v>
      </c>
      <c r="CX19" s="9">
        <f>SUM(CR19:CW19)</f>
        <v>0</v>
      </c>
      <c r="CZ19" s="7">
        <v>29</v>
      </c>
      <c r="DA19" s="5">
        <v>0</v>
      </c>
      <c r="DB19" s="6">
        <v>0</v>
      </c>
      <c r="DC19" s="5">
        <v>1</v>
      </c>
      <c r="DD19" s="6">
        <v>0</v>
      </c>
      <c r="DE19" s="5">
        <v>0</v>
      </c>
      <c r="DF19" s="6">
        <v>0</v>
      </c>
      <c r="DG19" s="5">
        <v>0</v>
      </c>
      <c r="DH19" s="6">
        <v>0</v>
      </c>
      <c r="DI19" s="5">
        <v>0</v>
      </c>
      <c r="DJ19" s="6">
        <v>0</v>
      </c>
      <c r="DK19" s="5">
        <v>1</v>
      </c>
      <c r="DL19" s="5">
        <f>SUM(DA19:DK19)</f>
        <v>2</v>
      </c>
      <c r="DN19" s="12">
        <v>31</v>
      </c>
      <c r="DO19" s="9">
        <v>0</v>
      </c>
      <c r="DP19" s="6">
        <v>1</v>
      </c>
      <c r="DQ19" s="9">
        <v>0</v>
      </c>
      <c r="DR19" s="6">
        <v>0</v>
      </c>
      <c r="DS19" s="9">
        <v>0</v>
      </c>
      <c r="DT19" s="6">
        <v>0</v>
      </c>
      <c r="DU19" s="9">
        <v>0</v>
      </c>
      <c r="DV19" s="6">
        <v>0</v>
      </c>
      <c r="DW19" s="9">
        <v>0</v>
      </c>
      <c r="DX19" s="6">
        <v>0</v>
      </c>
      <c r="DY19" s="9">
        <v>0</v>
      </c>
      <c r="DZ19" s="17">
        <f>SUM(DO19:DY19)</f>
        <v>1</v>
      </c>
      <c r="EB19" s="7">
        <v>4</v>
      </c>
      <c r="EC19" s="3">
        <v>0</v>
      </c>
      <c r="ED19" s="12">
        <v>0</v>
      </c>
      <c r="EE19" s="3">
        <v>0</v>
      </c>
      <c r="EF19" s="12">
        <v>1</v>
      </c>
      <c r="EG19" s="3">
        <v>1</v>
      </c>
      <c r="EH19" s="12">
        <v>0</v>
      </c>
      <c r="EI19" s="3">
        <v>0</v>
      </c>
      <c r="EJ19" s="12">
        <v>1</v>
      </c>
      <c r="EK19" s="7">
        <f>SUM(EC19:EJ19)</f>
        <v>3</v>
      </c>
      <c r="EM19" s="53" t="s">
        <v>1</v>
      </c>
      <c r="EN19" s="54"/>
      <c r="EO19" s="54"/>
      <c r="EP19" s="54"/>
      <c r="EQ19" s="54"/>
      <c r="ER19" s="54"/>
      <c r="ES19" s="55"/>
      <c r="EU19" s="7">
        <v>17</v>
      </c>
      <c r="EV19" s="7">
        <v>0</v>
      </c>
      <c r="EW19" s="20">
        <v>1</v>
      </c>
      <c r="EX19" s="7">
        <v>0</v>
      </c>
      <c r="EY19" s="20">
        <v>1</v>
      </c>
      <c r="EZ19" s="7">
        <f>SUM(EV19:EY19)</f>
        <v>2</v>
      </c>
      <c r="FB19" s="7">
        <v>25</v>
      </c>
      <c r="FC19" s="5">
        <v>0</v>
      </c>
      <c r="FD19" s="6">
        <v>1</v>
      </c>
      <c r="FE19" s="5">
        <v>0</v>
      </c>
      <c r="FF19" s="6">
        <v>0</v>
      </c>
      <c r="FG19" s="5">
        <v>0</v>
      </c>
      <c r="FH19" s="6">
        <v>0</v>
      </c>
      <c r="FI19" s="5">
        <v>0</v>
      </c>
      <c r="FJ19" s="6">
        <v>1</v>
      </c>
      <c r="FK19" s="5">
        <f>SUM(FC19:FJ19)</f>
        <v>2</v>
      </c>
      <c r="FM19" s="53" t="s">
        <v>1</v>
      </c>
      <c r="FN19" s="54"/>
      <c r="FO19" s="54"/>
      <c r="FP19" s="54"/>
      <c r="FQ19" s="54"/>
      <c r="FR19" s="54"/>
      <c r="FS19" s="55"/>
      <c r="FU19" s="53" t="s">
        <v>16</v>
      </c>
      <c r="FV19" s="54"/>
      <c r="FW19" s="54"/>
      <c r="FX19" s="54"/>
      <c r="FY19" s="54"/>
      <c r="FZ19" s="54"/>
      <c r="GA19" s="55"/>
      <c r="GC19" s="7">
        <v>30</v>
      </c>
      <c r="GD19" s="12">
        <v>0</v>
      </c>
      <c r="GE19" s="21">
        <v>0</v>
      </c>
      <c r="GF19" s="12">
        <v>0</v>
      </c>
      <c r="GG19" s="21">
        <v>0</v>
      </c>
      <c r="GH19" s="12">
        <v>0</v>
      </c>
      <c r="GI19" s="21">
        <v>0</v>
      </c>
      <c r="GJ19" s="12">
        <v>1</v>
      </c>
      <c r="GK19" s="7">
        <f>SUM(GD19:GJ19)</f>
        <v>1</v>
      </c>
      <c r="GM19" s="3">
        <v>25</v>
      </c>
      <c r="GN19" s="9">
        <v>0</v>
      </c>
      <c r="GO19" s="6">
        <v>0</v>
      </c>
      <c r="GP19" s="9">
        <v>0</v>
      </c>
      <c r="GQ19" s="6">
        <v>0</v>
      </c>
      <c r="GR19" s="9">
        <v>0</v>
      </c>
      <c r="GS19" s="6">
        <v>1</v>
      </c>
      <c r="GT19" s="9">
        <v>0</v>
      </c>
      <c r="GU19" s="6">
        <v>0</v>
      </c>
      <c r="GV19" s="9">
        <v>0</v>
      </c>
      <c r="GW19" s="6">
        <v>0</v>
      </c>
      <c r="GX19" s="9">
        <v>1</v>
      </c>
      <c r="GY19" s="5">
        <f>SUM(GN19:GX19)</f>
        <v>2</v>
      </c>
    </row>
    <row r="20" spans="2:207" ht="15" customHeight="1" x14ac:dyDescent="0.25">
      <c r="B20" s="65" t="s">
        <v>20</v>
      </c>
      <c r="C20" s="65"/>
      <c r="D20" s="65"/>
      <c r="E20" s="65"/>
      <c r="F20" s="65"/>
      <c r="G20" s="65"/>
      <c r="H20" s="65"/>
      <c r="I20" s="65"/>
      <c r="J20" s="65"/>
      <c r="K20" s="65"/>
      <c r="M20" s="65" t="s">
        <v>20</v>
      </c>
      <c r="N20" s="65"/>
      <c r="O20" s="65"/>
      <c r="P20" s="65"/>
      <c r="Q20" s="65"/>
      <c r="R20" s="65"/>
      <c r="S20" s="65"/>
      <c r="U20" s="65" t="s">
        <v>20</v>
      </c>
      <c r="V20" s="65"/>
      <c r="W20" s="65"/>
      <c r="X20" s="65"/>
      <c r="Y20" s="65"/>
      <c r="Z20" s="65"/>
      <c r="AA20" s="65"/>
      <c r="AC20" s="65" t="s">
        <v>20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O20" s="65" t="s">
        <v>20</v>
      </c>
      <c r="AP20" s="65"/>
      <c r="AQ20" s="65"/>
      <c r="AR20" s="65"/>
      <c r="AS20" s="65"/>
      <c r="AT20" s="65"/>
      <c r="AU20" s="65"/>
      <c r="AV20" s="65"/>
      <c r="AW20" s="65"/>
      <c r="AX20" s="65"/>
      <c r="AZ20" s="65" t="s">
        <v>20</v>
      </c>
      <c r="BA20" s="65"/>
      <c r="BB20" s="65"/>
      <c r="BC20" s="65"/>
      <c r="BD20" s="65"/>
      <c r="BF20" s="58" t="s">
        <v>20</v>
      </c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X20" s="58" t="s">
        <v>20</v>
      </c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18"/>
      <c r="CQ20" s="65" t="s">
        <v>20</v>
      </c>
      <c r="CR20" s="65"/>
      <c r="CS20" s="65"/>
      <c r="CT20" s="65"/>
      <c r="CU20" s="65"/>
      <c r="CV20" s="65"/>
      <c r="CW20" s="65"/>
      <c r="CX20" s="65"/>
      <c r="CZ20" s="65" t="s">
        <v>20</v>
      </c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N20" s="65" t="s">
        <v>20</v>
      </c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B20" s="65" t="s">
        <v>20</v>
      </c>
      <c r="EC20" s="65"/>
      <c r="ED20" s="65"/>
      <c r="EE20" s="65"/>
      <c r="EF20" s="65"/>
      <c r="EG20" s="65"/>
      <c r="EH20" s="65"/>
      <c r="EI20" s="65"/>
      <c r="EJ20" s="65"/>
      <c r="EK20" s="65"/>
      <c r="EM20" s="65" t="s">
        <v>20</v>
      </c>
      <c r="EN20" s="65"/>
      <c r="EO20" s="65"/>
      <c r="EP20" s="65"/>
      <c r="EQ20" s="65"/>
      <c r="ER20" s="65"/>
      <c r="ES20" s="65"/>
      <c r="EU20" s="65" t="s">
        <v>20</v>
      </c>
      <c r="EV20" s="65"/>
      <c r="EW20" s="65"/>
      <c r="EX20" s="65"/>
      <c r="EY20" s="65"/>
      <c r="EZ20" s="65"/>
      <c r="FB20" s="65" t="s">
        <v>20</v>
      </c>
      <c r="FC20" s="65"/>
      <c r="FD20" s="65"/>
      <c r="FE20" s="65"/>
      <c r="FF20" s="65"/>
      <c r="FG20" s="65"/>
      <c r="FH20" s="65"/>
      <c r="FI20" s="65"/>
      <c r="FJ20" s="65"/>
      <c r="FK20" s="65"/>
      <c r="FM20" s="65" t="s">
        <v>20</v>
      </c>
      <c r="FN20" s="65"/>
      <c r="FO20" s="65"/>
      <c r="FP20" s="65"/>
      <c r="FQ20" s="65"/>
      <c r="FR20" s="65"/>
      <c r="FS20" s="65"/>
      <c r="FU20" s="65" t="s">
        <v>20</v>
      </c>
      <c r="FV20" s="65"/>
      <c r="FW20" s="65"/>
      <c r="FX20" s="65"/>
      <c r="FY20" s="65"/>
      <c r="FZ20" s="65"/>
      <c r="GA20" s="65"/>
      <c r="GC20" s="65" t="s">
        <v>20</v>
      </c>
      <c r="GD20" s="65"/>
      <c r="GE20" s="65"/>
      <c r="GF20" s="65"/>
      <c r="GG20" s="65"/>
      <c r="GH20" s="65"/>
      <c r="GI20" s="65"/>
      <c r="GJ20" s="65"/>
      <c r="GK20" s="65"/>
      <c r="GM20" s="65" t="s">
        <v>20</v>
      </c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</row>
    <row r="21" spans="2:207" x14ac:dyDescent="0.25">
      <c r="B21" s="53" t="s">
        <v>1</v>
      </c>
      <c r="C21" s="54"/>
      <c r="D21" s="54"/>
      <c r="E21" s="54"/>
      <c r="F21" s="54"/>
      <c r="G21" s="54"/>
      <c r="H21" s="54"/>
      <c r="I21" s="54"/>
      <c r="J21" s="54"/>
      <c r="K21" s="55"/>
      <c r="M21" s="3">
        <v>27</v>
      </c>
      <c r="N21" s="5">
        <v>0</v>
      </c>
      <c r="O21" s="16" t="s">
        <v>5</v>
      </c>
      <c r="P21" s="5">
        <v>0</v>
      </c>
      <c r="Q21" s="6">
        <v>0</v>
      </c>
      <c r="R21" s="5">
        <v>1</v>
      </c>
      <c r="S21" s="5">
        <v>1</v>
      </c>
      <c r="U21" s="7">
        <v>22</v>
      </c>
      <c r="V21" s="17">
        <v>0</v>
      </c>
      <c r="W21" s="6">
        <v>1</v>
      </c>
      <c r="X21" s="17">
        <v>0</v>
      </c>
      <c r="Y21" s="6">
        <v>0</v>
      </c>
      <c r="Z21" s="17">
        <v>0</v>
      </c>
      <c r="AA21" s="9">
        <v>1</v>
      </c>
      <c r="AC21" s="53" t="s">
        <v>1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5"/>
      <c r="AO21" s="7">
        <v>26</v>
      </c>
      <c r="AP21" s="17">
        <v>0</v>
      </c>
      <c r="AQ21" s="6">
        <v>0</v>
      </c>
      <c r="AR21" s="17">
        <v>0</v>
      </c>
      <c r="AS21" s="6">
        <v>1</v>
      </c>
      <c r="AT21" s="17">
        <v>0</v>
      </c>
      <c r="AU21" s="6">
        <v>0</v>
      </c>
      <c r="AV21" s="17">
        <v>1</v>
      </c>
      <c r="AW21" s="6">
        <v>0</v>
      </c>
      <c r="AX21" s="9">
        <f>SUM(AP21:AW21)</f>
        <v>2</v>
      </c>
      <c r="AZ21" s="3">
        <v>28</v>
      </c>
      <c r="BA21" s="25">
        <v>0</v>
      </c>
      <c r="BB21" s="23">
        <v>0</v>
      </c>
      <c r="BC21" s="25">
        <v>1</v>
      </c>
      <c r="BD21" s="25">
        <f>SUM(BA21:BC21)</f>
        <v>1</v>
      </c>
      <c r="BF21" s="7">
        <v>15</v>
      </c>
      <c r="BG21" s="59" t="s">
        <v>2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1"/>
      <c r="BX21" s="7">
        <v>15</v>
      </c>
      <c r="BY21" s="59" t="s">
        <v>2</v>
      </c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1"/>
      <c r="CP21" s="24"/>
      <c r="CQ21" s="7">
        <v>9</v>
      </c>
      <c r="CR21" s="9">
        <v>0</v>
      </c>
      <c r="CS21" s="6">
        <v>0</v>
      </c>
      <c r="CT21" s="9">
        <v>0</v>
      </c>
      <c r="CU21" s="6">
        <v>0</v>
      </c>
      <c r="CV21" s="9">
        <v>0</v>
      </c>
      <c r="CW21" s="6">
        <v>0</v>
      </c>
      <c r="CX21" s="9">
        <f>SUM(CR21:CW21)</f>
        <v>0</v>
      </c>
      <c r="CZ21" s="53" t="s">
        <v>1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5"/>
      <c r="DN21" s="12">
        <v>30</v>
      </c>
      <c r="DO21" s="9">
        <v>0</v>
      </c>
      <c r="DP21" s="6">
        <v>1</v>
      </c>
      <c r="DQ21" s="9">
        <v>1</v>
      </c>
      <c r="DR21" s="6">
        <v>0</v>
      </c>
      <c r="DS21" s="9">
        <v>0</v>
      </c>
      <c r="DT21" s="6">
        <v>0</v>
      </c>
      <c r="DU21" s="9">
        <v>0</v>
      </c>
      <c r="DV21" s="6">
        <v>0</v>
      </c>
      <c r="DW21" s="9">
        <v>0</v>
      </c>
      <c r="DX21" s="6">
        <v>1</v>
      </c>
      <c r="DY21" s="9">
        <v>0</v>
      </c>
      <c r="DZ21" s="17">
        <f>SUM(DO21:DY21)</f>
        <v>3</v>
      </c>
      <c r="EB21" s="7">
        <v>1</v>
      </c>
      <c r="EC21" s="3">
        <v>0</v>
      </c>
      <c r="ED21" s="12">
        <v>0</v>
      </c>
      <c r="EE21" s="3">
        <v>0</v>
      </c>
      <c r="EF21" s="12">
        <v>1</v>
      </c>
      <c r="EG21" s="3">
        <v>1</v>
      </c>
      <c r="EH21" s="12">
        <v>1</v>
      </c>
      <c r="EI21" s="3">
        <v>0</v>
      </c>
      <c r="EJ21" s="12">
        <v>0</v>
      </c>
      <c r="EK21" s="7">
        <f>SUM(EC21:EJ21)</f>
        <v>3</v>
      </c>
      <c r="EM21" s="7">
        <v>30</v>
      </c>
      <c r="EN21" s="22">
        <v>0</v>
      </c>
      <c r="EO21" s="23">
        <v>0</v>
      </c>
      <c r="EP21" s="22">
        <v>1</v>
      </c>
      <c r="EQ21" s="23">
        <v>0</v>
      </c>
      <c r="ER21" s="22">
        <v>0</v>
      </c>
      <c r="ES21" s="22">
        <f>SUM(EN21:ER21)</f>
        <v>1</v>
      </c>
      <c r="EU21" s="7">
        <v>28</v>
      </c>
      <c r="EV21" s="7">
        <v>0</v>
      </c>
      <c r="EW21" s="20">
        <v>0</v>
      </c>
      <c r="EX21" s="7">
        <v>1</v>
      </c>
      <c r="EY21" s="20">
        <v>0</v>
      </c>
      <c r="EZ21" s="7">
        <f>SUM(EV21:EY21)</f>
        <v>1</v>
      </c>
      <c r="FB21" s="7">
        <v>30</v>
      </c>
      <c r="FC21" s="5">
        <v>0</v>
      </c>
      <c r="FD21" s="6">
        <v>0</v>
      </c>
      <c r="FE21" s="5">
        <v>0</v>
      </c>
      <c r="FF21" s="6">
        <v>0</v>
      </c>
      <c r="FG21" s="5">
        <v>0</v>
      </c>
      <c r="FH21" s="6">
        <v>1</v>
      </c>
      <c r="FI21" s="5">
        <v>0</v>
      </c>
      <c r="FJ21" s="6">
        <v>1</v>
      </c>
      <c r="FK21" s="5">
        <f>SUM(FC21:FJ21)</f>
        <v>2</v>
      </c>
      <c r="FM21" s="53" t="s">
        <v>1</v>
      </c>
      <c r="FN21" s="54"/>
      <c r="FO21" s="54"/>
      <c r="FP21" s="54"/>
      <c r="FQ21" s="54"/>
      <c r="FR21" s="54"/>
      <c r="FS21" s="55"/>
      <c r="FU21" s="7">
        <v>15</v>
      </c>
      <c r="FV21" s="9">
        <v>0</v>
      </c>
      <c r="FW21" s="6">
        <v>0</v>
      </c>
      <c r="FX21" s="9">
        <v>0</v>
      </c>
      <c r="FY21" s="6">
        <v>0</v>
      </c>
      <c r="FZ21" s="7">
        <v>0</v>
      </c>
      <c r="GA21" s="6">
        <v>0</v>
      </c>
      <c r="GC21" s="7">
        <v>26</v>
      </c>
      <c r="GD21" s="12">
        <v>0</v>
      </c>
      <c r="GE21" s="21">
        <v>0</v>
      </c>
      <c r="GF21" s="12">
        <v>0</v>
      </c>
      <c r="GG21" s="21">
        <v>1</v>
      </c>
      <c r="GH21" s="12">
        <v>0</v>
      </c>
      <c r="GI21" s="21">
        <v>0</v>
      </c>
      <c r="GJ21" s="12">
        <v>1</v>
      </c>
      <c r="GK21" s="7">
        <f>SUM(GD21:GJ21)</f>
        <v>2</v>
      </c>
      <c r="GM21" s="3">
        <v>29</v>
      </c>
      <c r="GN21" s="9">
        <v>0</v>
      </c>
      <c r="GO21" s="6">
        <v>1</v>
      </c>
      <c r="GP21" s="9">
        <v>0</v>
      </c>
      <c r="GQ21" s="6">
        <v>0</v>
      </c>
      <c r="GR21" s="9">
        <v>0</v>
      </c>
      <c r="GS21" s="6">
        <v>0</v>
      </c>
      <c r="GT21" s="9">
        <v>0</v>
      </c>
      <c r="GU21" s="6">
        <v>0</v>
      </c>
      <c r="GV21" s="9">
        <v>0</v>
      </c>
      <c r="GW21" s="6">
        <v>0</v>
      </c>
      <c r="GX21" s="9">
        <v>0</v>
      </c>
      <c r="GY21" s="5">
        <f>SUM(GN21:GX21)</f>
        <v>1</v>
      </c>
    </row>
    <row r="22" spans="2:207" ht="15" customHeight="1" x14ac:dyDescent="0.25">
      <c r="B22" s="65" t="s">
        <v>19</v>
      </c>
      <c r="C22" s="65"/>
      <c r="D22" s="65"/>
      <c r="E22" s="65"/>
      <c r="F22" s="65"/>
      <c r="G22" s="65"/>
      <c r="H22" s="65"/>
      <c r="I22" s="65"/>
      <c r="J22" s="65"/>
      <c r="K22" s="65"/>
      <c r="M22" s="65" t="s">
        <v>19</v>
      </c>
      <c r="N22" s="65"/>
      <c r="O22" s="65"/>
      <c r="P22" s="65"/>
      <c r="Q22" s="65"/>
      <c r="R22" s="65"/>
      <c r="S22" s="65"/>
      <c r="U22" s="65" t="s">
        <v>19</v>
      </c>
      <c r="V22" s="65"/>
      <c r="W22" s="65"/>
      <c r="X22" s="65"/>
      <c r="Y22" s="65"/>
      <c r="Z22" s="65"/>
      <c r="AA22" s="65"/>
      <c r="AC22" s="65" t="s">
        <v>19</v>
      </c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O22" s="65" t="s">
        <v>19</v>
      </c>
      <c r="AP22" s="65"/>
      <c r="AQ22" s="65"/>
      <c r="AR22" s="65"/>
      <c r="AS22" s="65"/>
      <c r="AT22" s="65"/>
      <c r="AU22" s="65"/>
      <c r="AV22" s="65"/>
      <c r="AW22" s="65"/>
      <c r="AX22" s="65"/>
      <c r="AZ22" s="65" t="s">
        <v>19</v>
      </c>
      <c r="BA22" s="65"/>
      <c r="BB22" s="65"/>
      <c r="BC22" s="65"/>
      <c r="BD22" s="65"/>
      <c r="BF22" s="58" t="s">
        <v>19</v>
      </c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X22" s="58" t="s">
        <v>19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18"/>
      <c r="CQ22" s="65" t="s">
        <v>19</v>
      </c>
      <c r="CR22" s="65"/>
      <c r="CS22" s="65"/>
      <c r="CT22" s="65"/>
      <c r="CU22" s="65"/>
      <c r="CV22" s="65"/>
      <c r="CW22" s="65"/>
      <c r="CX22" s="65"/>
      <c r="CZ22" s="65" t="s">
        <v>19</v>
      </c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N22" s="65" t="s">
        <v>19</v>
      </c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B22" s="65" t="s">
        <v>19</v>
      </c>
      <c r="EC22" s="65"/>
      <c r="ED22" s="65"/>
      <c r="EE22" s="65"/>
      <c r="EF22" s="65"/>
      <c r="EG22" s="65"/>
      <c r="EH22" s="65"/>
      <c r="EI22" s="65"/>
      <c r="EJ22" s="65"/>
      <c r="EK22" s="65"/>
      <c r="EM22" s="65" t="s">
        <v>19</v>
      </c>
      <c r="EN22" s="65"/>
      <c r="EO22" s="65"/>
      <c r="EP22" s="65"/>
      <c r="EQ22" s="65"/>
      <c r="ER22" s="65"/>
      <c r="ES22" s="65"/>
      <c r="EU22" s="65" t="s">
        <v>19</v>
      </c>
      <c r="EV22" s="65"/>
      <c r="EW22" s="65"/>
      <c r="EX22" s="65"/>
      <c r="EY22" s="65"/>
      <c r="EZ22" s="65"/>
      <c r="FB22" s="65" t="s">
        <v>19</v>
      </c>
      <c r="FC22" s="65"/>
      <c r="FD22" s="65"/>
      <c r="FE22" s="65"/>
      <c r="FF22" s="65"/>
      <c r="FG22" s="65"/>
      <c r="FH22" s="65"/>
      <c r="FI22" s="65"/>
      <c r="FJ22" s="65"/>
      <c r="FK22" s="65"/>
      <c r="FM22" s="65" t="s">
        <v>19</v>
      </c>
      <c r="FN22" s="65"/>
      <c r="FO22" s="65"/>
      <c r="FP22" s="65"/>
      <c r="FQ22" s="65"/>
      <c r="FR22" s="65"/>
      <c r="FS22" s="65"/>
      <c r="FU22" s="65" t="s">
        <v>19</v>
      </c>
      <c r="FV22" s="65"/>
      <c r="FW22" s="65"/>
      <c r="FX22" s="65"/>
      <c r="FY22" s="65"/>
      <c r="FZ22" s="65"/>
      <c r="GA22" s="65"/>
      <c r="GC22" s="65" t="s">
        <v>19</v>
      </c>
      <c r="GD22" s="65"/>
      <c r="GE22" s="65"/>
      <c r="GF22" s="65"/>
      <c r="GG22" s="65"/>
      <c r="GH22" s="65"/>
      <c r="GI22" s="65"/>
      <c r="GJ22" s="65"/>
      <c r="GK22" s="65"/>
      <c r="GM22" s="65" t="s">
        <v>19</v>
      </c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</row>
    <row r="23" spans="2:207" x14ac:dyDescent="0.25">
      <c r="B23" s="3">
        <v>25</v>
      </c>
      <c r="C23" s="5">
        <v>0</v>
      </c>
      <c r="D23" s="6">
        <v>1</v>
      </c>
      <c r="E23" s="5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5">
        <f>SUM(C23:J23)</f>
        <v>1</v>
      </c>
      <c r="M23" s="3">
        <v>26</v>
      </c>
      <c r="N23" s="5">
        <v>0</v>
      </c>
      <c r="O23" s="16" t="s">
        <v>5</v>
      </c>
      <c r="P23" s="5">
        <v>0</v>
      </c>
      <c r="Q23" s="6">
        <v>0</v>
      </c>
      <c r="R23" s="5">
        <v>0</v>
      </c>
      <c r="S23" s="5">
        <v>0</v>
      </c>
      <c r="U23" s="53" t="s">
        <v>1</v>
      </c>
      <c r="V23" s="54"/>
      <c r="W23" s="54"/>
      <c r="X23" s="54"/>
      <c r="Y23" s="54"/>
      <c r="Z23" s="54"/>
      <c r="AA23" s="55"/>
      <c r="AC23" s="53" t="s">
        <v>1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5"/>
      <c r="AO23" s="7">
        <v>25</v>
      </c>
      <c r="AP23" s="17">
        <v>0</v>
      </c>
      <c r="AQ23" s="6">
        <v>0</v>
      </c>
      <c r="AR23" s="17">
        <v>0</v>
      </c>
      <c r="AS23" s="6">
        <v>1</v>
      </c>
      <c r="AT23" s="17">
        <v>0</v>
      </c>
      <c r="AU23" s="6">
        <v>0</v>
      </c>
      <c r="AV23" s="17">
        <v>0</v>
      </c>
      <c r="AW23" s="6">
        <v>1</v>
      </c>
      <c r="AX23" s="9">
        <f>SUM(AP23:AW23)</f>
        <v>2</v>
      </c>
      <c r="AZ23" s="3">
        <v>26</v>
      </c>
      <c r="BA23" s="25">
        <v>0</v>
      </c>
      <c r="BB23" s="23">
        <v>0</v>
      </c>
      <c r="BC23" s="25">
        <v>0</v>
      </c>
      <c r="BD23" s="25">
        <f>SUM(BA23:BC23)</f>
        <v>0</v>
      </c>
      <c r="BF23" s="7">
        <v>24</v>
      </c>
      <c r="BG23" s="59" t="s">
        <v>2</v>
      </c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X23" s="7">
        <v>24</v>
      </c>
      <c r="BY23" s="59" t="s">
        <v>2</v>
      </c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1"/>
      <c r="CP23" s="24"/>
      <c r="CQ23" s="7">
        <v>11</v>
      </c>
      <c r="CR23" s="9">
        <v>0</v>
      </c>
      <c r="CS23" s="6">
        <v>0</v>
      </c>
      <c r="CT23" s="9">
        <v>0</v>
      </c>
      <c r="CU23" s="6">
        <v>0</v>
      </c>
      <c r="CV23" s="9">
        <v>0</v>
      </c>
      <c r="CW23" s="6">
        <v>1</v>
      </c>
      <c r="CX23" s="9">
        <f>SUM(CR23:CW23)</f>
        <v>1</v>
      </c>
      <c r="CZ23" s="53" t="s">
        <v>1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5"/>
      <c r="DN23" s="53" t="s">
        <v>1</v>
      </c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5"/>
      <c r="EB23" s="7">
        <v>5</v>
      </c>
      <c r="EC23" s="3">
        <v>0</v>
      </c>
      <c r="ED23" s="12">
        <v>0</v>
      </c>
      <c r="EE23" s="3">
        <v>0</v>
      </c>
      <c r="EF23" s="12">
        <v>1</v>
      </c>
      <c r="EG23" s="3">
        <v>1</v>
      </c>
      <c r="EH23" s="12">
        <v>0</v>
      </c>
      <c r="EI23" s="3">
        <v>0</v>
      </c>
      <c r="EJ23" s="12">
        <v>0</v>
      </c>
      <c r="EK23" s="7">
        <f>SUM(EC23:EJ23)</f>
        <v>2</v>
      </c>
      <c r="EM23" s="53" t="s">
        <v>1</v>
      </c>
      <c r="EN23" s="54"/>
      <c r="EO23" s="54"/>
      <c r="EP23" s="54"/>
      <c r="EQ23" s="54"/>
      <c r="ER23" s="54"/>
      <c r="ES23" s="55"/>
      <c r="EU23" s="7">
        <v>18</v>
      </c>
      <c r="EV23" s="7">
        <v>0</v>
      </c>
      <c r="EW23" s="20">
        <v>0</v>
      </c>
      <c r="EX23" s="7">
        <v>1</v>
      </c>
      <c r="EY23" s="20">
        <v>0</v>
      </c>
      <c r="EZ23" s="7">
        <f>SUM(EV23:EY23)</f>
        <v>1</v>
      </c>
      <c r="FB23" s="53" t="s">
        <v>1</v>
      </c>
      <c r="FC23" s="54"/>
      <c r="FD23" s="54"/>
      <c r="FE23" s="54"/>
      <c r="FF23" s="54"/>
      <c r="FG23" s="54"/>
      <c r="FH23" s="54"/>
      <c r="FI23" s="54"/>
      <c r="FJ23" s="54"/>
      <c r="FK23" s="55"/>
      <c r="FM23" s="53" t="s">
        <v>1</v>
      </c>
      <c r="FN23" s="54"/>
      <c r="FO23" s="54"/>
      <c r="FP23" s="54"/>
      <c r="FQ23" s="54"/>
      <c r="FR23" s="54"/>
      <c r="FS23" s="55"/>
      <c r="FU23" s="7">
        <v>25</v>
      </c>
      <c r="FV23" s="9">
        <v>0</v>
      </c>
      <c r="FW23" s="6">
        <v>0</v>
      </c>
      <c r="FX23" s="9">
        <v>0</v>
      </c>
      <c r="FY23" s="6">
        <v>0</v>
      </c>
      <c r="FZ23" s="7">
        <v>0</v>
      </c>
      <c r="GA23" s="6">
        <v>0</v>
      </c>
      <c r="GC23" s="7">
        <v>26</v>
      </c>
      <c r="GD23" s="12">
        <v>0</v>
      </c>
      <c r="GE23" s="21">
        <v>0</v>
      </c>
      <c r="GF23" s="12">
        <v>1</v>
      </c>
      <c r="GG23" s="21">
        <v>0</v>
      </c>
      <c r="GH23" s="12">
        <v>0</v>
      </c>
      <c r="GI23" s="21">
        <v>0</v>
      </c>
      <c r="GJ23" s="12">
        <v>0</v>
      </c>
      <c r="GK23" s="7">
        <f>SUM(GD23:GJ23)</f>
        <v>1</v>
      </c>
      <c r="GM23" s="3">
        <v>25</v>
      </c>
      <c r="GN23" s="9">
        <v>0</v>
      </c>
      <c r="GO23" s="6">
        <v>0</v>
      </c>
      <c r="GP23" s="9">
        <v>0</v>
      </c>
      <c r="GQ23" s="6">
        <v>0</v>
      </c>
      <c r="GR23" s="9">
        <v>0</v>
      </c>
      <c r="GS23" s="6">
        <v>0</v>
      </c>
      <c r="GT23" s="9">
        <v>0</v>
      </c>
      <c r="GU23" s="6">
        <v>1</v>
      </c>
      <c r="GV23" s="9">
        <v>1</v>
      </c>
      <c r="GW23" s="6">
        <v>1</v>
      </c>
      <c r="GX23" s="9">
        <v>0</v>
      </c>
      <c r="GY23" s="5">
        <f>SUM(GN23:GX23)</f>
        <v>3</v>
      </c>
    </row>
    <row r="24" spans="2:207" ht="15" customHeight="1" x14ac:dyDescent="0.25">
      <c r="B24" s="65" t="s">
        <v>18</v>
      </c>
      <c r="C24" s="65"/>
      <c r="D24" s="65"/>
      <c r="E24" s="65"/>
      <c r="F24" s="65"/>
      <c r="G24" s="65"/>
      <c r="H24" s="65"/>
      <c r="I24" s="65"/>
      <c r="J24" s="65"/>
      <c r="K24" s="65"/>
      <c r="M24" s="65" t="s">
        <v>18</v>
      </c>
      <c r="N24" s="65"/>
      <c r="O24" s="65"/>
      <c r="P24" s="65"/>
      <c r="Q24" s="65"/>
      <c r="R24" s="65"/>
      <c r="S24" s="65"/>
      <c r="U24" s="65" t="s">
        <v>18</v>
      </c>
      <c r="V24" s="65"/>
      <c r="W24" s="65"/>
      <c r="X24" s="65"/>
      <c r="Y24" s="65"/>
      <c r="Z24" s="65"/>
      <c r="AA24" s="65"/>
      <c r="AC24" s="65" t="s">
        <v>18</v>
      </c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O24" s="65" t="s">
        <v>18</v>
      </c>
      <c r="AP24" s="65"/>
      <c r="AQ24" s="65"/>
      <c r="AR24" s="65"/>
      <c r="AS24" s="65"/>
      <c r="AT24" s="65"/>
      <c r="AU24" s="65"/>
      <c r="AV24" s="65"/>
      <c r="AW24" s="65"/>
      <c r="AX24" s="65"/>
      <c r="AZ24" s="65" t="s">
        <v>18</v>
      </c>
      <c r="BA24" s="65"/>
      <c r="BB24" s="65"/>
      <c r="BC24" s="65"/>
      <c r="BD24" s="65"/>
      <c r="BF24" s="58" t="s">
        <v>18</v>
      </c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X24" s="58" t="s">
        <v>18</v>
      </c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18"/>
      <c r="CQ24" s="65" t="s">
        <v>18</v>
      </c>
      <c r="CR24" s="65"/>
      <c r="CS24" s="65"/>
      <c r="CT24" s="65"/>
      <c r="CU24" s="65"/>
      <c r="CV24" s="65"/>
      <c r="CW24" s="65"/>
      <c r="CX24" s="65"/>
      <c r="CZ24" s="65" t="s">
        <v>18</v>
      </c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N24" s="65" t="s">
        <v>18</v>
      </c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B24" s="65" t="s">
        <v>18</v>
      </c>
      <c r="EC24" s="65"/>
      <c r="ED24" s="65"/>
      <c r="EE24" s="65"/>
      <c r="EF24" s="65"/>
      <c r="EG24" s="65"/>
      <c r="EH24" s="65"/>
      <c r="EI24" s="65"/>
      <c r="EJ24" s="65"/>
      <c r="EK24" s="65"/>
      <c r="EM24" s="65" t="s">
        <v>18</v>
      </c>
      <c r="EN24" s="65"/>
      <c r="EO24" s="65"/>
      <c r="EP24" s="65"/>
      <c r="EQ24" s="65"/>
      <c r="ER24" s="65"/>
      <c r="ES24" s="65"/>
      <c r="EU24" s="65" t="s">
        <v>18</v>
      </c>
      <c r="EV24" s="65"/>
      <c r="EW24" s="65"/>
      <c r="EX24" s="65"/>
      <c r="EY24" s="65"/>
      <c r="EZ24" s="65"/>
      <c r="FB24" s="65" t="s">
        <v>18</v>
      </c>
      <c r="FC24" s="65"/>
      <c r="FD24" s="65"/>
      <c r="FE24" s="65"/>
      <c r="FF24" s="65"/>
      <c r="FG24" s="65"/>
      <c r="FH24" s="65"/>
      <c r="FI24" s="65"/>
      <c r="FJ24" s="65"/>
      <c r="FK24" s="65"/>
      <c r="FM24" s="65" t="s">
        <v>18</v>
      </c>
      <c r="FN24" s="65"/>
      <c r="FO24" s="65"/>
      <c r="FP24" s="65"/>
      <c r="FQ24" s="65"/>
      <c r="FR24" s="65"/>
      <c r="FS24" s="65"/>
      <c r="FU24" s="65" t="s">
        <v>18</v>
      </c>
      <c r="FV24" s="65"/>
      <c r="FW24" s="65"/>
      <c r="FX24" s="65"/>
      <c r="FY24" s="65"/>
      <c r="FZ24" s="65"/>
      <c r="GA24" s="65"/>
      <c r="GC24" s="65" t="s">
        <v>18</v>
      </c>
      <c r="GD24" s="65"/>
      <c r="GE24" s="65"/>
      <c r="GF24" s="65"/>
      <c r="GG24" s="65"/>
      <c r="GH24" s="65"/>
      <c r="GI24" s="65"/>
      <c r="GJ24" s="65"/>
      <c r="GK24" s="65"/>
      <c r="GM24" s="65" t="s">
        <v>18</v>
      </c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</row>
    <row r="25" spans="2:207" ht="15" customHeight="1" x14ac:dyDescent="0.25">
      <c r="B25" s="3">
        <v>31</v>
      </c>
      <c r="C25" s="5">
        <v>0</v>
      </c>
      <c r="D25" s="6">
        <v>0</v>
      </c>
      <c r="E25" s="5">
        <v>0</v>
      </c>
      <c r="F25" s="6">
        <v>0</v>
      </c>
      <c r="G25" s="5">
        <v>0</v>
      </c>
      <c r="H25" s="6">
        <v>1</v>
      </c>
      <c r="I25" s="5">
        <v>0</v>
      </c>
      <c r="J25" s="6">
        <v>1</v>
      </c>
      <c r="K25" s="5">
        <f>SUM(C25:J25)</f>
        <v>2</v>
      </c>
      <c r="M25" s="3">
        <v>3</v>
      </c>
      <c r="N25" s="5">
        <v>0</v>
      </c>
      <c r="O25" s="16" t="s">
        <v>5</v>
      </c>
      <c r="P25" s="5">
        <v>0</v>
      </c>
      <c r="Q25" s="6">
        <v>0</v>
      </c>
      <c r="R25" s="5">
        <v>0</v>
      </c>
      <c r="S25" s="5">
        <v>0</v>
      </c>
      <c r="U25" s="7">
        <v>3</v>
      </c>
      <c r="V25" s="17">
        <v>0</v>
      </c>
      <c r="W25" s="6">
        <v>0</v>
      </c>
      <c r="X25" s="17">
        <v>0</v>
      </c>
      <c r="Y25" s="6">
        <v>0</v>
      </c>
      <c r="Z25" s="17">
        <v>0</v>
      </c>
      <c r="AA25" s="9">
        <v>0</v>
      </c>
      <c r="AC25" s="9">
        <v>18</v>
      </c>
      <c r="AD25" s="59" t="s">
        <v>2</v>
      </c>
      <c r="AE25" s="60"/>
      <c r="AF25" s="60"/>
      <c r="AG25" s="60"/>
      <c r="AH25" s="60"/>
      <c r="AI25" s="60"/>
      <c r="AJ25" s="60"/>
      <c r="AK25" s="60"/>
      <c r="AL25" s="60"/>
      <c r="AM25" s="61"/>
      <c r="AO25" s="7">
        <v>25</v>
      </c>
      <c r="AP25" s="17">
        <v>0</v>
      </c>
      <c r="AQ25" s="6">
        <v>0</v>
      </c>
      <c r="AR25" s="17">
        <v>0</v>
      </c>
      <c r="AS25" s="6">
        <v>0</v>
      </c>
      <c r="AT25" s="17">
        <v>1</v>
      </c>
      <c r="AU25" s="6">
        <v>0</v>
      </c>
      <c r="AV25" s="17">
        <v>0</v>
      </c>
      <c r="AW25" s="6">
        <v>0</v>
      </c>
      <c r="AX25" s="9">
        <f>SUM(AP25:AW25)</f>
        <v>1</v>
      </c>
      <c r="AZ25" s="3">
        <v>31</v>
      </c>
      <c r="BA25" s="25">
        <v>0</v>
      </c>
      <c r="BB25" s="23">
        <v>0</v>
      </c>
      <c r="BC25" s="25">
        <v>1</v>
      </c>
      <c r="BD25" s="25">
        <f>SUM(BA25:BC25)</f>
        <v>1</v>
      </c>
      <c r="BF25" s="7">
        <v>24</v>
      </c>
      <c r="BG25" s="59" t="s">
        <v>2</v>
      </c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X25" s="7">
        <v>24</v>
      </c>
      <c r="BY25" s="59" t="s">
        <v>2</v>
      </c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1"/>
      <c r="CP25" s="24"/>
      <c r="CQ25" s="53" t="s">
        <v>1</v>
      </c>
      <c r="CR25" s="54"/>
      <c r="CS25" s="54"/>
      <c r="CT25" s="54"/>
      <c r="CU25" s="54"/>
      <c r="CV25" s="54"/>
      <c r="CW25" s="54"/>
      <c r="CX25" s="55"/>
      <c r="CZ25" s="7">
        <v>1</v>
      </c>
      <c r="DA25" s="5">
        <v>0</v>
      </c>
      <c r="DB25" s="6">
        <v>0</v>
      </c>
      <c r="DC25" s="5">
        <v>1</v>
      </c>
      <c r="DD25" s="6">
        <v>0</v>
      </c>
      <c r="DE25" s="5">
        <v>1</v>
      </c>
      <c r="DF25" s="6">
        <v>0</v>
      </c>
      <c r="DG25" s="5">
        <v>0</v>
      </c>
      <c r="DH25" s="6">
        <v>1</v>
      </c>
      <c r="DI25" s="5">
        <v>0</v>
      </c>
      <c r="DJ25" s="6">
        <v>0</v>
      </c>
      <c r="DK25" s="5">
        <v>0</v>
      </c>
      <c r="DL25" s="5">
        <f>SUM(DA25:DK25)</f>
        <v>3</v>
      </c>
      <c r="DN25" s="12">
        <v>4</v>
      </c>
      <c r="DO25" s="9">
        <v>0</v>
      </c>
      <c r="DP25" s="6">
        <v>1</v>
      </c>
      <c r="DQ25" s="9">
        <v>1</v>
      </c>
      <c r="DR25" s="6">
        <v>0</v>
      </c>
      <c r="DS25" s="9">
        <v>0</v>
      </c>
      <c r="DT25" s="6">
        <v>0</v>
      </c>
      <c r="DU25" s="9">
        <v>0</v>
      </c>
      <c r="DV25" s="6">
        <v>0</v>
      </c>
      <c r="DW25" s="9">
        <v>0</v>
      </c>
      <c r="DX25" s="6">
        <v>0</v>
      </c>
      <c r="DY25" s="9">
        <v>0</v>
      </c>
      <c r="DZ25" s="17">
        <f>SUM(DO25:DY25)</f>
        <v>2</v>
      </c>
      <c r="EB25" s="7">
        <v>3</v>
      </c>
      <c r="EC25" s="3">
        <v>0</v>
      </c>
      <c r="ED25" s="12">
        <v>0</v>
      </c>
      <c r="EE25" s="3">
        <v>0</v>
      </c>
      <c r="EF25" s="12">
        <v>0</v>
      </c>
      <c r="EG25" s="3">
        <v>1</v>
      </c>
      <c r="EH25" s="12">
        <v>0</v>
      </c>
      <c r="EI25" s="3">
        <v>0</v>
      </c>
      <c r="EJ25" s="12">
        <v>0</v>
      </c>
      <c r="EK25" s="7">
        <f>SUM(EC25:EJ25)</f>
        <v>1</v>
      </c>
      <c r="EM25" s="7">
        <v>29</v>
      </c>
      <c r="EN25" s="22">
        <v>0</v>
      </c>
      <c r="EO25" s="23">
        <v>0</v>
      </c>
      <c r="EP25" s="22">
        <v>0</v>
      </c>
      <c r="EQ25" s="23">
        <v>0</v>
      </c>
      <c r="ER25" s="22">
        <v>0</v>
      </c>
      <c r="ES25" s="22">
        <f>SUM(EN25:ER25)</f>
        <v>0</v>
      </c>
      <c r="EU25" s="7">
        <v>16</v>
      </c>
      <c r="EV25" s="7">
        <v>0</v>
      </c>
      <c r="EW25" s="20">
        <v>0</v>
      </c>
      <c r="EX25" s="7">
        <v>0</v>
      </c>
      <c r="EY25" s="20">
        <v>0</v>
      </c>
      <c r="EZ25" s="7">
        <f>SUM(EV25:EY25)</f>
        <v>0</v>
      </c>
      <c r="FB25" s="7">
        <v>4</v>
      </c>
      <c r="FC25" s="5">
        <v>0</v>
      </c>
      <c r="FD25" s="6">
        <v>1</v>
      </c>
      <c r="FE25" s="5">
        <v>0</v>
      </c>
      <c r="FF25" s="6">
        <v>0</v>
      </c>
      <c r="FG25" s="5">
        <v>0</v>
      </c>
      <c r="FH25" s="6">
        <v>1</v>
      </c>
      <c r="FI25" s="5">
        <v>0</v>
      </c>
      <c r="FJ25" s="6">
        <v>0</v>
      </c>
      <c r="FK25" s="5">
        <f>SUM(FC25:FJ25)</f>
        <v>2</v>
      </c>
      <c r="FM25" s="7">
        <v>2</v>
      </c>
      <c r="FN25" s="9">
        <v>0</v>
      </c>
      <c r="FO25" s="6">
        <v>0</v>
      </c>
      <c r="FP25" s="9">
        <v>0</v>
      </c>
      <c r="FQ25" s="6">
        <v>0</v>
      </c>
      <c r="FR25" s="9">
        <v>0</v>
      </c>
      <c r="FS25" s="5">
        <f>SUM(FN25:FR25)</f>
        <v>0</v>
      </c>
      <c r="FU25" s="53" t="s">
        <v>16</v>
      </c>
      <c r="FV25" s="54"/>
      <c r="FW25" s="54"/>
      <c r="FX25" s="54"/>
      <c r="FY25" s="54"/>
      <c r="FZ25" s="54"/>
      <c r="GA25" s="55"/>
      <c r="GC25" s="7">
        <v>24</v>
      </c>
      <c r="GD25" s="12">
        <v>0</v>
      </c>
      <c r="GE25" s="21">
        <v>1</v>
      </c>
      <c r="GF25" s="12">
        <v>0</v>
      </c>
      <c r="GG25" s="21">
        <v>0</v>
      </c>
      <c r="GH25" s="12">
        <v>0</v>
      </c>
      <c r="GI25" s="21">
        <v>0</v>
      </c>
      <c r="GJ25" s="12">
        <v>0</v>
      </c>
      <c r="GK25" s="7">
        <f>SUM(GD25:GJ25)</f>
        <v>1</v>
      </c>
      <c r="GM25" s="3">
        <v>25</v>
      </c>
      <c r="GN25" s="9">
        <v>0</v>
      </c>
      <c r="GO25" s="6">
        <v>0</v>
      </c>
      <c r="GP25" s="9">
        <v>0</v>
      </c>
      <c r="GQ25" s="6">
        <v>0</v>
      </c>
      <c r="GR25" s="9">
        <v>0</v>
      </c>
      <c r="GS25" s="6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5">
        <f>SUM(GN25:GX25)</f>
        <v>0</v>
      </c>
    </row>
    <row r="26" spans="2:207" ht="15" customHeight="1" x14ac:dyDescent="0.25">
      <c r="B26" s="65" t="s">
        <v>17</v>
      </c>
      <c r="C26" s="65"/>
      <c r="D26" s="65"/>
      <c r="E26" s="65"/>
      <c r="F26" s="65"/>
      <c r="G26" s="65"/>
      <c r="H26" s="65"/>
      <c r="I26" s="65"/>
      <c r="J26" s="65"/>
      <c r="K26" s="65"/>
      <c r="M26" s="65" t="s">
        <v>17</v>
      </c>
      <c r="N26" s="65"/>
      <c r="O26" s="65"/>
      <c r="P26" s="65"/>
      <c r="Q26" s="65"/>
      <c r="R26" s="65"/>
      <c r="S26" s="65"/>
      <c r="U26" s="65" t="s">
        <v>17</v>
      </c>
      <c r="V26" s="65"/>
      <c r="W26" s="65"/>
      <c r="X26" s="65"/>
      <c r="Y26" s="65"/>
      <c r="Z26" s="65"/>
      <c r="AA26" s="65"/>
      <c r="AC26" s="65" t="s">
        <v>17</v>
      </c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O26" s="65" t="s">
        <v>17</v>
      </c>
      <c r="AP26" s="65"/>
      <c r="AQ26" s="65"/>
      <c r="AR26" s="65"/>
      <c r="AS26" s="65"/>
      <c r="AT26" s="65"/>
      <c r="AU26" s="65"/>
      <c r="AV26" s="65"/>
      <c r="AW26" s="65"/>
      <c r="AX26" s="65"/>
      <c r="AZ26" s="65" t="s">
        <v>17</v>
      </c>
      <c r="BA26" s="65"/>
      <c r="BB26" s="65"/>
      <c r="BC26" s="65"/>
      <c r="BD26" s="65"/>
      <c r="BF26" s="58" t="s">
        <v>17</v>
      </c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X26" s="58" t="s">
        <v>17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18"/>
      <c r="CQ26" s="65" t="s">
        <v>17</v>
      </c>
      <c r="CR26" s="65"/>
      <c r="CS26" s="65"/>
      <c r="CT26" s="65"/>
      <c r="CU26" s="65"/>
      <c r="CV26" s="65"/>
      <c r="CW26" s="65"/>
      <c r="CX26" s="65"/>
      <c r="CZ26" s="7">
        <v>18</v>
      </c>
      <c r="DA26" s="5">
        <v>0</v>
      </c>
      <c r="DB26" s="6">
        <v>0</v>
      </c>
      <c r="DC26" s="5">
        <v>0</v>
      </c>
      <c r="DD26" s="6">
        <v>0</v>
      </c>
      <c r="DE26" s="5">
        <v>0</v>
      </c>
      <c r="DF26" s="6">
        <v>0</v>
      </c>
      <c r="DG26" s="5">
        <v>1</v>
      </c>
      <c r="DH26" s="6">
        <v>0</v>
      </c>
      <c r="DI26" s="5">
        <v>0</v>
      </c>
      <c r="DJ26" s="6">
        <v>0</v>
      </c>
      <c r="DK26" s="5">
        <v>0</v>
      </c>
      <c r="DL26" s="5">
        <f>SUM(DA26:DK26)</f>
        <v>1</v>
      </c>
      <c r="DN26" s="12">
        <v>29</v>
      </c>
      <c r="DO26" s="9">
        <v>0</v>
      </c>
      <c r="DP26" s="6">
        <v>1</v>
      </c>
      <c r="DQ26" s="9">
        <v>1</v>
      </c>
      <c r="DR26" s="6">
        <v>0</v>
      </c>
      <c r="DS26" s="9">
        <v>0</v>
      </c>
      <c r="DT26" s="6">
        <v>0</v>
      </c>
      <c r="DU26" s="9">
        <v>0</v>
      </c>
      <c r="DV26" s="6">
        <v>0</v>
      </c>
      <c r="DW26" s="9">
        <v>0</v>
      </c>
      <c r="DX26" s="6">
        <v>1</v>
      </c>
      <c r="DY26" s="9">
        <v>0</v>
      </c>
      <c r="DZ26" s="17">
        <v>3</v>
      </c>
      <c r="EB26" s="65" t="s">
        <v>17</v>
      </c>
      <c r="EC26" s="65"/>
      <c r="ED26" s="65"/>
      <c r="EE26" s="65"/>
      <c r="EF26" s="65"/>
      <c r="EG26" s="65"/>
      <c r="EH26" s="65"/>
      <c r="EI26" s="65"/>
      <c r="EJ26" s="65"/>
      <c r="EK26" s="65"/>
      <c r="EM26" s="65" t="s">
        <v>17</v>
      </c>
      <c r="EN26" s="65"/>
      <c r="EO26" s="65"/>
      <c r="EP26" s="65"/>
      <c r="EQ26" s="65"/>
      <c r="ER26" s="65"/>
      <c r="ES26" s="65"/>
      <c r="EU26" s="65" t="s">
        <v>17</v>
      </c>
      <c r="EV26" s="65"/>
      <c r="EW26" s="65"/>
      <c r="EX26" s="65"/>
      <c r="EY26" s="65"/>
      <c r="EZ26" s="65"/>
      <c r="FB26" s="65" t="s">
        <v>17</v>
      </c>
      <c r="FC26" s="65"/>
      <c r="FD26" s="65"/>
      <c r="FE26" s="65"/>
      <c r="FF26" s="65"/>
      <c r="FG26" s="65"/>
      <c r="FH26" s="65"/>
      <c r="FI26" s="65"/>
      <c r="FJ26" s="65"/>
      <c r="FK26" s="65"/>
      <c r="FM26" s="65" t="s">
        <v>17</v>
      </c>
      <c r="FN26" s="65"/>
      <c r="FO26" s="65"/>
      <c r="FP26" s="65"/>
      <c r="FQ26" s="65"/>
      <c r="FR26" s="65"/>
      <c r="FS26" s="65"/>
      <c r="FU26" s="65" t="s">
        <v>17</v>
      </c>
      <c r="FV26" s="65"/>
      <c r="FW26" s="65"/>
      <c r="FX26" s="65"/>
      <c r="FY26" s="65"/>
      <c r="FZ26" s="65"/>
      <c r="GA26" s="65"/>
      <c r="GC26" s="65" t="s">
        <v>17</v>
      </c>
      <c r="GD26" s="65"/>
      <c r="GE26" s="65"/>
      <c r="GF26" s="65"/>
      <c r="GG26" s="65"/>
      <c r="GH26" s="65"/>
      <c r="GI26" s="65"/>
      <c r="GJ26" s="65"/>
      <c r="GK26" s="65"/>
      <c r="GM26" s="65" t="s">
        <v>17</v>
      </c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</row>
    <row r="27" spans="2:207" ht="15" customHeight="1" x14ac:dyDescent="0.25">
      <c r="B27" s="3">
        <v>28</v>
      </c>
      <c r="C27" s="5">
        <v>0</v>
      </c>
      <c r="D27" s="6">
        <v>0</v>
      </c>
      <c r="E27" s="5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5">
        <f>SUM(C27:J27)</f>
        <v>0</v>
      </c>
      <c r="M27" s="3">
        <v>14</v>
      </c>
      <c r="N27" s="5">
        <v>0</v>
      </c>
      <c r="O27" s="16" t="s">
        <v>5</v>
      </c>
      <c r="P27" s="5">
        <v>0</v>
      </c>
      <c r="Q27" s="6">
        <v>0</v>
      </c>
      <c r="R27" s="5">
        <v>1</v>
      </c>
      <c r="S27" s="5">
        <v>1</v>
      </c>
      <c r="U27" s="7">
        <v>22</v>
      </c>
      <c r="V27" s="17">
        <v>0</v>
      </c>
      <c r="W27" s="6">
        <v>1</v>
      </c>
      <c r="X27" s="17">
        <v>0</v>
      </c>
      <c r="Y27" s="6">
        <v>0</v>
      </c>
      <c r="Z27" s="17">
        <v>0</v>
      </c>
      <c r="AA27" s="9">
        <v>1</v>
      </c>
      <c r="AC27" s="9">
        <v>19</v>
      </c>
      <c r="AD27" s="5">
        <f>SUM(AD4+AD6+AD12)</f>
        <v>0</v>
      </c>
      <c r="AE27" s="5">
        <f>SUM(AE4+AE6+AE12)</f>
        <v>0</v>
      </c>
      <c r="AF27" s="5">
        <f>SUM(AF4+AF6+AF12,AF14,AF16)</f>
        <v>0</v>
      </c>
      <c r="AG27" s="5">
        <f>SUM(AG4+AG6+AG12)</f>
        <v>0</v>
      </c>
      <c r="AH27" s="5">
        <v>1</v>
      </c>
      <c r="AI27" s="5">
        <v>1</v>
      </c>
      <c r="AJ27" s="5">
        <f>SUM(AJ4+AJ6+AJ12,AJ10)</f>
        <v>0</v>
      </c>
      <c r="AK27" s="5">
        <f>SUM(AK4+AK6+AK12)</f>
        <v>0</v>
      </c>
      <c r="AL27" s="5">
        <f>SUM(AL4+AL6+AL12)</f>
        <v>0</v>
      </c>
      <c r="AM27" s="5">
        <v>2</v>
      </c>
      <c r="AO27" s="7">
        <v>27</v>
      </c>
      <c r="AP27" s="17">
        <v>0</v>
      </c>
      <c r="AQ27" s="6">
        <v>1</v>
      </c>
      <c r="AR27" s="17">
        <v>1</v>
      </c>
      <c r="AS27" s="6">
        <v>1</v>
      </c>
      <c r="AT27" s="17">
        <v>0</v>
      </c>
      <c r="AU27" s="6">
        <v>0</v>
      </c>
      <c r="AV27" s="17">
        <v>0</v>
      </c>
      <c r="AW27" s="6">
        <v>0</v>
      </c>
      <c r="AX27" s="9">
        <f>SUM(AP27:AW27)</f>
        <v>3</v>
      </c>
      <c r="AZ27" s="3">
        <v>28</v>
      </c>
      <c r="BA27" s="25">
        <v>0</v>
      </c>
      <c r="BB27" s="23">
        <v>0</v>
      </c>
      <c r="BC27" s="25">
        <v>0</v>
      </c>
      <c r="BD27" s="25">
        <f>SUM(BA27:BC27)</f>
        <v>0</v>
      </c>
      <c r="BF27" s="7">
        <v>22</v>
      </c>
      <c r="BG27" s="59" t="s">
        <v>2</v>
      </c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1"/>
      <c r="BX27" s="7">
        <v>22</v>
      </c>
      <c r="BY27" s="59" t="s">
        <v>2</v>
      </c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1"/>
      <c r="CP27" s="24"/>
      <c r="CQ27" s="7">
        <v>8</v>
      </c>
      <c r="CR27" s="9">
        <v>0</v>
      </c>
      <c r="CS27" s="6">
        <v>0</v>
      </c>
      <c r="CT27" s="9">
        <v>0</v>
      </c>
      <c r="CU27" s="6">
        <v>0</v>
      </c>
      <c r="CV27" s="9">
        <v>0</v>
      </c>
      <c r="CW27" s="6">
        <v>1</v>
      </c>
      <c r="CX27" s="9">
        <f>SUM(CR27:CW27)</f>
        <v>1</v>
      </c>
      <c r="CZ27" s="69" t="s">
        <v>17</v>
      </c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1"/>
      <c r="DN27" s="65" t="s">
        <v>17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B27" s="7">
        <v>7</v>
      </c>
      <c r="EC27" s="3">
        <v>0</v>
      </c>
      <c r="ED27" s="12">
        <v>1</v>
      </c>
      <c r="EE27" s="3">
        <v>0</v>
      </c>
      <c r="EF27" s="12">
        <v>0</v>
      </c>
      <c r="EG27" s="3">
        <v>0</v>
      </c>
      <c r="EH27" s="12">
        <v>1</v>
      </c>
      <c r="EI27" s="3">
        <v>0</v>
      </c>
      <c r="EJ27" s="12">
        <v>0</v>
      </c>
      <c r="EK27" s="7">
        <f>SUM(EC27:EJ27)</f>
        <v>2</v>
      </c>
      <c r="EM27" s="7">
        <v>27</v>
      </c>
      <c r="EN27" s="22">
        <v>0</v>
      </c>
      <c r="EO27" s="23">
        <v>0</v>
      </c>
      <c r="EP27" s="22">
        <v>0</v>
      </c>
      <c r="EQ27" s="23">
        <v>0</v>
      </c>
      <c r="ER27" s="22">
        <v>0</v>
      </c>
      <c r="ES27" s="22">
        <f>SUM(EN27:ER27)</f>
        <v>0</v>
      </c>
      <c r="EU27" s="7">
        <v>13</v>
      </c>
      <c r="EV27" s="7">
        <v>0</v>
      </c>
      <c r="EW27" s="20">
        <v>0</v>
      </c>
      <c r="EX27" s="7">
        <v>0</v>
      </c>
      <c r="EY27" s="20">
        <v>1</v>
      </c>
      <c r="EZ27" s="7">
        <f>SUM(EV27:EY27)</f>
        <v>1</v>
      </c>
      <c r="FB27" s="7">
        <v>29</v>
      </c>
      <c r="FC27" s="5">
        <v>0</v>
      </c>
      <c r="FD27" s="6">
        <v>1</v>
      </c>
      <c r="FE27" s="5">
        <v>0</v>
      </c>
      <c r="FF27" s="6">
        <v>0</v>
      </c>
      <c r="FG27" s="5">
        <v>0</v>
      </c>
      <c r="FH27" s="6">
        <v>0</v>
      </c>
      <c r="FI27" s="5">
        <v>0</v>
      </c>
      <c r="FJ27" s="6">
        <v>0</v>
      </c>
      <c r="FK27" s="5">
        <f>SUM(FC27:FJ27)</f>
        <v>1</v>
      </c>
      <c r="FM27" s="7"/>
      <c r="FN27" s="9"/>
      <c r="FO27" s="6"/>
      <c r="FP27" s="9"/>
      <c r="FQ27" s="6"/>
      <c r="FR27" s="9"/>
      <c r="FS27" s="5"/>
      <c r="FU27" s="53" t="s">
        <v>16</v>
      </c>
      <c r="FV27" s="54"/>
      <c r="FW27" s="54"/>
      <c r="FX27" s="54"/>
      <c r="FY27" s="54"/>
      <c r="FZ27" s="54"/>
      <c r="GA27" s="55"/>
      <c r="GC27" s="7">
        <v>28</v>
      </c>
      <c r="GD27" s="12">
        <v>0</v>
      </c>
      <c r="GE27" s="21">
        <v>0</v>
      </c>
      <c r="GF27" s="12">
        <v>1</v>
      </c>
      <c r="GG27" s="21">
        <v>0</v>
      </c>
      <c r="GH27" s="12">
        <v>0</v>
      </c>
      <c r="GI27" s="21">
        <v>0</v>
      </c>
      <c r="GJ27" s="12">
        <v>0</v>
      </c>
      <c r="GK27" s="7">
        <f>SUM(GD27:GJ27)</f>
        <v>1</v>
      </c>
      <c r="GM27" s="53" t="s">
        <v>16</v>
      </c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5"/>
    </row>
    <row r="28" spans="2:207" ht="15" customHeight="1" x14ac:dyDescent="0.25">
      <c r="B28" s="65" t="s">
        <v>14</v>
      </c>
      <c r="C28" s="65"/>
      <c r="D28" s="65"/>
      <c r="E28" s="65"/>
      <c r="F28" s="65"/>
      <c r="G28" s="65"/>
      <c r="H28" s="65"/>
      <c r="I28" s="65"/>
      <c r="J28" s="65"/>
      <c r="K28" s="65"/>
      <c r="M28" s="65" t="s">
        <v>14</v>
      </c>
      <c r="N28" s="65"/>
      <c r="O28" s="65"/>
      <c r="P28" s="65"/>
      <c r="Q28" s="65"/>
      <c r="R28" s="65"/>
      <c r="S28" s="65"/>
      <c r="U28" s="65" t="s">
        <v>14</v>
      </c>
      <c r="V28" s="65"/>
      <c r="W28" s="65"/>
      <c r="X28" s="65"/>
      <c r="Y28" s="65"/>
      <c r="Z28" s="65"/>
      <c r="AA28" s="65"/>
      <c r="AC28" s="65" t="s">
        <v>14</v>
      </c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O28" s="65" t="s">
        <v>14</v>
      </c>
      <c r="AP28" s="65"/>
      <c r="AQ28" s="65"/>
      <c r="AR28" s="65"/>
      <c r="AS28" s="65"/>
      <c r="AT28" s="65"/>
      <c r="AU28" s="65"/>
      <c r="AV28" s="65"/>
      <c r="AW28" s="65"/>
      <c r="AX28" s="65"/>
      <c r="AZ28" s="65" t="s">
        <v>14</v>
      </c>
      <c r="BA28" s="65"/>
      <c r="BB28" s="65"/>
      <c r="BC28" s="65"/>
      <c r="BD28" s="65"/>
      <c r="BF28" s="58" t="s">
        <v>14</v>
      </c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X28" s="58" t="s">
        <v>14</v>
      </c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18"/>
      <c r="CQ28" s="65" t="s">
        <v>14</v>
      </c>
      <c r="CR28" s="65"/>
      <c r="CS28" s="65"/>
      <c r="CT28" s="65"/>
      <c r="CU28" s="65"/>
      <c r="CV28" s="65"/>
      <c r="CW28" s="65"/>
      <c r="CX28" s="65"/>
      <c r="CZ28" s="7">
        <v>21</v>
      </c>
      <c r="DA28" s="5">
        <v>0</v>
      </c>
      <c r="DB28" s="6">
        <v>1</v>
      </c>
      <c r="DC28" s="5">
        <v>1</v>
      </c>
      <c r="DD28" s="6">
        <v>0</v>
      </c>
      <c r="DE28" s="5">
        <v>0</v>
      </c>
      <c r="DF28" s="6">
        <v>0</v>
      </c>
      <c r="DG28" s="5">
        <v>0</v>
      </c>
      <c r="DH28" s="6">
        <v>0</v>
      </c>
      <c r="DI28" s="5">
        <v>0</v>
      </c>
      <c r="DJ28" s="6">
        <v>1</v>
      </c>
      <c r="DK28" s="5">
        <v>0</v>
      </c>
      <c r="DL28" s="5">
        <f>SUM(DA28:DK28)</f>
        <v>3</v>
      </c>
      <c r="DN28" s="53" t="s">
        <v>1</v>
      </c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5"/>
      <c r="EB28" s="65" t="s">
        <v>14</v>
      </c>
      <c r="EC28" s="65"/>
      <c r="ED28" s="65"/>
      <c r="EE28" s="65"/>
      <c r="EF28" s="65"/>
      <c r="EG28" s="65"/>
      <c r="EH28" s="65"/>
      <c r="EI28" s="65"/>
      <c r="EJ28" s="65"/>
      <c r="EK28" s="65"/>
      <c r="EM28" s="65" t="s">
        <v>14</v>
      </c>
      <c r="EN28" s="65"/>
      <c r="EO28" s="65"/>
      <c r="EP28" s="65"/>
      <c r="EQ28" s="65"/>
      <c r="ER28" s="65"/>
      <c r="ES28" s="65"/>
      <c r="EU28" s="65" t="s">
        <v>14</v>
      </c>
      <c r="EV28" s="65"/>
      <c r="EW28" s="65"/>
      <c r="EX28" s="65"/>
      <c r="EY28" s="65"/>
      <c r="EZ28" s="65"/>
      <c r="FB28" s="65" t="s">
        <v>14</v>
      </c>
      <c r="FC28" s="65"/>
      <c r="FD28" s="65"/>
      <c r="FE28" s="65"/>
      <c r="FF28" s="65"/>
      <c r="FG28" s="65"/>
      <c r="FH28" s="65"/>
      <c r="FI28" s="65"/>
      <c r="FJ28" s="65"/>
      <c r="FK28" s="65"/>
      <c r="FM28" s="65" t="s">
        <v>14</v>
      </c>
      <c r="FN28" s="65"/>
      <c r="FO28" s="65"/>
      <c r="FP28" s="65"/>
      <c r="FQ28" s="65"/>
      <c r="FR28" s="65"/>
      <c r="FS28" s="65"/>
      <c r="FU28" s="65" t="s">
        <v>14</v>
      </c>
      <c r="FV28" s="65"/>
      <c r="FW28" s="65"/>
      <c r="FX28" s="65"/>
      <c r="FY28" s="65"/>
      <c r="FZ28" s="65"/>
      <c r="GA28" s="65"/>
      <c r="GC28" s="65" t="s">
        <v>14</v>
      </c>
      <c r="GD28" s="65"/>
      <c r="GE28" s="65"/>
      <c r="GF28" s="65"/>
      <c r="GG28" s="65"/>
      <c r="GH28" s="65"/>
      <c r="GI28" s="65"/>
      <c r="GJ28" s="65"/>
      <c r="GK28" s="65"/>
      <c r="GM28" s="65" t="s">
        <v>14</v>
      </c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</row>
    <row r="29" spans="2:207" ht="15" customHeight="1" x14ac:dyDescent="0.25">
      <c r="B29" s="3">
        <v>10</v>
      </c>
      <c r="C29" s="5">
        <v>0</v>
      </c>
      <c r="D29" s="6">
        <v>0</v>
      </c>
      <c r="E29" s="5">
        <v>0</v>
      </c>
      <c r="F29" s="6">
        <v>0</v>
      </c>
      <c r="G29" s="5">
        <v>0</v>
      </c>
      <c r="H29" s="6">
        <v>1</v>
      </c>
      <c r="I29" s="5">
        <v>0</v>
      </c>
      <c r="J29" s="6">
        <v>0</v>
      </c>
      <c r="K29" s="5">
        <f>SUM(C29:J29)</f>
        <v>1</v>
      </c>
      <c r="M29" s="3">
        <v>11</v>
      </c>
      <c r="N29" s="5">
        <v>0</v>
      </c>
      <c r="O29" s="16" t="s">
        <v>5</v>
      </c>
      <c r="P29" s="5">
        <v>0</v>
      </c>
      <c r="Q29" s="6">
        <v>0</v>
      </c>
      <c r="R29" s="5">
        <v>0</v>
      </c>
      <c r="S29" s="5">
        <v>0</v>
      </c>
      <c r="U29" s="7">
        <v>19</v>
      </c>
      <c r="V29" s="17">
        <v>0</v>
      </c>
      <c r="W29" s="6">
        <v>1</v>
      </c>
      <c r="X29" s="17">
        <v>0</v>
      </c>
      <c r="Y29" s="6">
        <v>0</v>
      </c>
      <c r="Z29" s="17">
        <v>0</v>
      </c>
      <c r="AA29" s="9">
        <v>1</v>
      </c>
      <c r="AC29" s="9">
        <v>4</v>
      </c>
      <c r="AD29" s="59" t="s">
        <v>4</v>
      </c>
      <c r="AE29" s="60"/>
      <c r="AF29" s="60"/>
      <c r="AG29" s="60"/>
      <c r="AH29" s="60"/>
      <c r="AI29" s="60"/>
      <c r="AJ29" s="60"/>
      <c r="AK29" s="60"/>
      <c r="AL29" s="60"/>
      <c r="AM29" s="61"/>
      <c r="AO29" s="7">
        <v>11</v>
      </c>
      <c r="AP29" s="17">
        <v>0</v>
      </c>
      <c r="AQ29" s="6">
        <v>0</v>
      </c>
      <c r="AR29" s="17">
        <v>0</v>
      </c>
      <c r="AS29" s="6">
        <v>1</v>
      </c>
      <c r="AT29" s="17">
        <v>0</v>
      </c>
      <c r="AU29" s="6">
        <v>0</v>
      </c>
      <c r="AV29" s="17">
        <v>0</v>
      </c>
      <c r="AW29" s="6">
        <v>0</v>
      </c>
      <c r="AX29" s="9">
        <f>SUM(AP29:AW29)</f>
        <v>1</v>
      </c>
      <c r="AZ29" s="3">
        <v>20</v>
      </c>
      <c r="BA29" s="81" t="s">
        <v>2</v>
      </c>
      <c r="BB29" s="82"/>
      <c r="BC29" s="82"/>
      <c r="BD29" s="83"/>
      <c r="BF29" s="7">
        <v>10</v>
      </c>
      <c r="BG29" s="59" t="s">
        <v>2</v>
      </c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1"/>
      <c r="BX29" s="7">
        <v>10</v>
      </c>
      <c r="BY29" s="59" t="s">
        <v>2</v>
      </c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1"/>
      <c r="CQ29" s="7">
        <v>16</v>
      </c>
      <c r="CR29" s="9">
        <v>0</v>
      </c>
      <c r="CS29" s="6">
        <v>0</v>
      </c>
      <c r="CT29" s="9">
        <v>0</v>
      </c>
      <c r="CU29" s="6">
        <v>0</v>
      </c>
      <c r="CV29" s="9">
        <v>0</v>
      </c>
      <c r="CW29" s="6">
        <v>0</v>
      </c>
      <c r="CX29" s="9">
        <f>SUM(CR29:CW29)</f>
        <v>0</v>
      </c>
      <c r="CZ29" s="7">
        <v>29</v>
      </c>
      <c r="DA29" s="5">
        <v>0</v>
      </c>
      <c r="DB29" s="6">
        <v>0</v>
      </c>
      <c r="DC29" s="5">
        <v>0</v>
      </c>
      <c r="DD29" s="6">
        <v>0</v>
      </c>
      <c r="DE29" s="5">
        <v>0</v>
      </c>
      <c r="DF29" s="6">
        <v>0</v>
      </c>
      <c r="DG29" s="5">
        <v>0</v>
      </c>
      <c r="DH29" s="6">
        <v>0</v>
      </c>
      <c r="DI29" s="5">
        <v>0</v>
      </c>
      <c r="DJ29" s="6">
        <v>0</v>
      </c>
      <c r="DK29" s="5">
        <v>0</v>
      </c>
      <c r="DL29" s="5">
        <f>SUM(DA29:DK29)</f>
        <v>0</v>
      </c>
      <c r="DN29" s="69" t="s">
        <v>14</v>
      </c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1"/>
      <c r="EB29" s="7">
        <v>5</v>
      </c>
      <c r="EC29" s="3">
        <v>0</v>
      </c>
      <c r="ED29" s="12">
        <v>0</v>
      </c>
      <c r="EE29" s="3">
        <v>0</v>
      </c>
      <c r="EF29" s="12">
        <v>1</v>
      </c>
      <c r="EG29" s="3">
        <v>0</v>
      </c>
      <c r="EH29" s="12">
        <v>1</v>
      </c>
      <c r="EI29" s="3">
        <v>0</v>
      </c>
      <c r="EJ29" s="12">
        <v>0</v>
      </c>
      <c r="EK29" s="7">
        <f>SUM(EC29:EJ29)</f>
        <v>2</v>
      </c>
      <c r="EM29" s="53" t="s">
        <v>15</v>
      </c>
      <c r="EN29" s="54"/>
      <c r="EO29" s="54"/>
      <c r="EP29" s="54"/>
      <c r="EQ29" s="54"/>
      <c r="ER29" s="54"/>
      <c r="ES29" s="55"/>
      <c r="EU29" s="7">
        <v>18</v>
      </c>
      <c r="EV29" s="7">
        <v>0</v>
      </c>
      <c r="EW29" s="20">
        <v>0</v>
      </c>
      <c r="EX29" s="7">
        <v>0</v>
      </c>
      <c r="EY29" s="20">
        <v>1</v>
      </c>
      <c r="EZ29" s="7">
        <f>SUM(EV29:EY29)</f>
        <v>1</v>
      </c>
      <c r="FB29" s="7">
        <v>13</v>
      </c>
      <c r="FC29" s="5">
        <v>0</v>
      </c>
      <c r="FD29" s="6">
        <v>1</v>
      </c>
      <c r="FE29" s="5">
        <v>0</v>
      </c>
      <c r="FF29" s="6">
        <v>0</v>
      </c>
      <c r="FG29" s="5">
        <v>0</v>
      </c>
      <c r="FH29" s="6">
        <v>0</v>
      </c>
      <c r="FI29" s="5">
        <v>0</v>
      </c>
      <c r="FJ29" s="6">
        <v>1</v>
      </c>
      <c r="FK29" s="5">
        <f>SUM(FC29:FJ29)</f>
        <v>2</v>
      </c>
      <c r="FM29" s="7">
        <v>4</v>
      </c>
      <c r="FN29" s="9">
        <v>0</v>
      </c>
      <c r="FO29" s="6">
        <v>0</v>
      </c>
      <c r="FP29" s="9">
        <v>1</v>
      </c>
      <c r="FQ29" s="6">
        <v>1</v>
      </c>
      <c r="FR29" s="9">
        <v>0</v>
      </c>
      <c r="FS29" s="5">
        <v>2</v>
      </c>
      <c r="FU29" s="7">
        <v>19</v>
      </c>
      <c r="FV29" s="9">
        <v>0</v>
      </c>
      <c r="FW29" s="6">
        <v>0</v>
      </c>
      <c r="FX29" s="9">
        <v>1</v>
      </c>
      <c r="FY29" s="6">
        <v>0</v>
      </c>
      <c r="FZ29" s="7">
        <v>0</v>
      </c>
      <c r="GA29" s="6">
        <v>1</v>
      </c>
      <c r="GC29" s="7">
        <v>16</v>
      </c>
      <c r="GD29" s="62" t="s">
        <v>4</v>
      </c>
      <c r="GE29" s="63"/>
      <c r="GF29" s="63"/>
      <c r="GG29" s="63"/>
      <c r="GH29" s="63"/>
      <c r="GI29" s="63"/>
      <c r="GJ29" s="63"/>
      <c r="GK29" s="64"/>
      <c r="GM29" s="3">
        <v>10</v>
      </c>
      <c r="GN29" s="9">
        <v>0</v>
      </c>
      <c r="GO29" s="6">
        <v>0</v>
      </c>
      <c r="GP29" s="9">
        <v>0</v>
      </c>
      <c r="GQ29" s="6">
        <v>0</v>
      </c>
      <c r="GR29" s="9">
        <v>0</v>
      </c>
      <c r="GS29" s="6">
        <v>0</v>
      </c>
      <c r="GT29" s="9">
        <v>0</v>
      </c>
      <c r="GU29" s="9">
        <v>0</v>
      </c>
      <c r="GV29" s="9">
        <v>0</v>
      </c>
      <c r="GW29" s="9">
        <v>0</v>
      </c>
      <c r="GX29" s="9">
        <v>0</v>
      </c>
      <c r="GY29" s="5">
        <f>SUM(GN29:GX29)</f>
        <v>0</v>
      </c>
    </row>
    <row r="30" spans="2:207" ht="15" customHeight="1" x14ac:dyDescent="0.25">
      <c r="B30" s="65" t="s">
        <v>12</v>
      </c>
      <c r="C30" s="65"/>
      <c r="D30" s="65"/>
      <c r="E30" s="65"/>
      <c r="F30" s="65"/>
      <c r="G30" s="65"/>
      <c r="H30" s="65"/>
      <c r="I30" s="65"/>
      <c r="J30" s="65"/>
      <c r="K30" s="65"/>
      <c r="M30" s="65" t="s">
        <v>12</v>
      </c>
      <c r="N30" s="65"/>
      <c r="O30" s="65"/>
      <c r="P30" s="65"/>
      <c r="Q30" s="65"/>
      <c r="R30" s="65"/>
      <c r="S30" s="65"/>
      <c r="U30" s="65" t="s">
        <v>12</v>
      </c>
      <c r="V30" s="65"/>
      <c r="W30" s="65"/>
      <c r="X30" s="65"/>
      <c r="Y30" s="65"/>
      <c r="Z30" s="65"/>
      <c r="AA30" s="65"/>
      <c r="AC30" s="65" t="s">
        <v>12</v>
      </c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O30" s="65" t="s">
        <v>12</v>
      </c>
      <c r="AP30" s="65"/>
      <c r="AQ30" s="65"/>
      <c r="AR30" s="65"/>
      <c r="AS30" s="65"/>
      <c r="AT30" s="65"/>
      <c r="AU30" s="65"/>
      <c r="AV30" s="65"/>
      <c r="AW30" s="65"/>
      <c r="AX30" s="65"/>
      <c r="AZ30" s="65" t="s">
        <v>12</v>
      </c>
      <c r="BA30" s="65"/>
      <c r="BB30" s="65"/>
      <c r="BC30" s="65"/>
      <c r="BD30" s="65"/>
      <c r="BF30" s="58" t="s">
        <v>12</v>
      </c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X30" s="58" t="s">
        <v>12</v>
      </c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18"/>
      <c r="CQ30" s="65" t="s">
        <v>12</v>
      </c>
      <c r="CR30" s="65"/>
      <c r="CS30" s="65"/>
      <c r="CT30" s="65"/>
      <c r="CU30" s="65"/>
      <c r="CV30" s="65"/>
      <c r="CW30" s="65"/>
      <c r="CX30" s="65"/>
      <c r="CZ30" s="69" t="s">
        <v>14</v>
      </c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1"/>
      <c r="DN30" s="53" t="s">
        <v>1</v>
      </c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5"/>
      <c r="EB30" s="65" t="s">
        <v>12</v>
      </c>
      <c r="EC30" s="65"/>
      <c r="ED30" s="65"/>
      <c r="EE30" s="65"/>
      <c r="EF30" s="65"/>
      <c r="EG30" s="65"/>
      <c r="EH30" s="65"/>
      <c r="EI30" s="65"/>
      <c r="EJ30" s="65"/>
      <c r="EK30" s="65"/>
      <c r="EM30" s="65" t="s">
        <v>12</v>
      </c>
      <c r="EN30" s="65"/>
      <c r="EO30" s="65"/>
      <c r="EP30" s="65"/>
      <c r="EQ30" s="65"/>
      <c r="ER30" s="65"/>
      <c r="ES30" s="65"/>
      <c r="EU30" s="65" t="s">
        <v>12</v>
      </c>
      <c r="EV30" s="65"/>
      <c r="EW30" s="65"/>
      <c r="EX30" s="65"/>
      <c r="EY30" s="65"/>
      <c r="EZ30" s="65"/>
      <c r="FB30" s="65" t="s">
        <v>12</v>
      </c>
      <c r="FC30" s="65"/>
      <c r="FD30" s="65"/>
      <c r="FE30" s="65"/>
      <c r="FF30" s="65"/>
      <c r="FG30" s="65"/>
      <c r="FH30" s="65"/>
      <c r="FI30" s="65"/>
      <c r="FJ30" s="65"/>
      <c r="FK30" s="65"/>
      <c r="FM30" s="65" t="s">
        <v>12</v>
      </c>
      <c r="FN30" s="65"/>
      <c r="FO30" s="65"/>
      <c r="FP30" s="65"/>
      <c r="FQ30" s="65"/>
      <c r="FR30" s="65"/>
      <c r="FS30" s="65"/>
      <c r="FU30" s="65" t="s">
        <v>12</v>
      </c>
      <c r="FV30" s="65"/>
      <c r="FW30" s="65"/>
      <c r="FX30" s="65"/>
      <c r="FY30" s="65"/>
      <c r="FZ30" s="65"/>
      <c r="GA30" s="65"/>
      <c r="GC30" s="65" t="s">
        <v>12</v>
      </c>
      <c r="GD30" s="65"/>
      <c r="GE30" s="65"/>
      <c r="GF30" s="65"/>
      <c r="GG30" s="65"/>
      <c r="GH30" s="65"/>
      <c r="GI30" s="65"/>
      <c r="GJ30" s="65"/>
      <c r="GK30" s="65"/>
      <c r="GM30" s="69" t="s">
        <v>12</v>
      </c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1"/>
    </row>
    <row r="31" spans="2:207" ht="15" customHeight="1" x14ac:dyDescent="0.25">
      <c r="B31" s="53" t="s">
        <v>1</v>
      </c>
      <c r="C31" s="54"/>
      <c r="D31" s="54"/>
      <c r="E31" s="54"/>
      <c r="F31" s="54"/>
      <c r="G31" s="54"/>
      <c r="H31" s="54"/>
      <c r="I31" s="54"/>
      <c r="J31" s="54"/>
      <c r="K31" s="55"/>
      <c r="M31" s="3">
        <v>22</v>
      </c>
      <c r="N31" s="5">
        <v>0</v>
      </c>
      <c r="O31" s="16" t="s">
        <v>5</v>
      </c>
      <c r="P31" s="5">
        <v>0</v>
      </c>
      <c r="Q31" s="6">
        <v>0</v>
      </c>
      <c r="R31" s="5">
        <v>0</v>
      </c>
      <c r="S31" s="5">
        <v>0</v>
      </c>
      <c r="U31" s="7">
        <v>29</v>
      </c>
      <c r="V31" s="17">
        <v>0</v>
      </c>
      <c r="W31" s="6">
        <v>0</v>
      </c>
      <c r="X31" s="17">
        <v>0</v>
      </c>
      <c r="Y31" s="6">
        <v>0</v>
      </c>
      <c r="Z31" s="17">
        <v>0</v>
      </c>
      <c r="AA31" s="9">
        <v>0</v>
      </c>
      <c r="AC31" s="9">
        <v>22</v>
      </c>
      <c r="AD31" s="5">
        <f>SUM(AD8+AD10+AD16)</f>
        <v>0</v>
      </c>
      <c r="AE31" s="5">
        <f>SUM(AE8+AE10+AE16)</f>
        <v>0</v>
      </c>
      <c r="AF31" s="5">
        <f>SUM(AF8+AF10+AF16,AF18,AF20)</f>
        <v>0</v>
      </c>
      <c r="AG31" s="5">
        <f>SUM(AG8+AG10+AG16)</f>
        <v>0</v>
      </c>
      <c r="AH31" s="5">
        <v>0</v>
      </c>
      <c r="AI31" s="5">
        <v>1</v>
      </c>
      <c r="AJ31" s="5">
        <f>SUM(AJ8+AJ10+AJ16,AJ14)</f>
        <v>0</v>
      </c>
      <c r="AK31" s="5">
        <f>SUM(AK8+AK10+AK16)</f>
        <v>0</v>
      </c>
      <c r="AL31" s="5">
        <f>SUM(AL8+AL10+AL16)</f>
        <v>0</v>
      </c>
      <c r="AM31" s="5">
        <v>2</v>
      </c>
      <c r="AO31" s="7">
        <v>23</v>
      </c>
      <c r="AP31" s="62" t="s">
        <v>13</v>
      </c>
      <c r="AQ31" s="63"/>
      <c r="AR31" s="63"/>
      <c r="AS31" s="63"/>
      <c r="AT31" s="63"/>
      <c r="AU31" s="63"/>
      <c r="AV31" s="63"/>
      <c r="AW31" s="63"/>
      <c r="AX31" s="64"/>
      <c r="AZ31" s="3"/>
      <c r="BA31" s="81" t="s">
        <v>2</v>
      </c>
      <c r="BB31" s="82"/>
      <c r="BC31" s="82"/>
      <c r="BD31" s="83"/>
      <c r="BF31" s="7">
        <v>27</v>
      </c>
      <c r="BG31" s="59" t="s">
        <v>2</v>
      </c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X31" s="7">
        <v>27</v>
      </c>
      <c r="BY31" s="59" t="s">
        <v>2</v>
      </c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1"/>
      <c r="CQ31" s="7">
        <v>29</v>
      </c>
      <c r="CR31" s="9">
        <v>0</v>
      </c>
      <c r="CS31" s="6">
        <v>0</v>
      </c>
      <c r="CT31" s="9">
        <v>0</v>
      </c>
      <c r="CU31" s="6">
        <v>0</v>
      </c>
      <c r="CV31" s="9">
        <v>0</v>
      </c>
      <c r="CW31" s="6">
        <v>0</v>
      </c>
      <c r="CX31" s="9">
        <f>SUM(CR31:CW31)</f>
        <v>0</v>
      </c>
      <c r="CZ31" s="7">
        <v>9</v>
      </c>
      <c r="DA31" s="5">
        <v>0</v>
      </c>
      <c r="DB31" s="6">
        <v>0</v>
      </c>
      <c r="DC31" s="5">
        <v>0</v>
      </c>
      <c r="DD31" s="6">
        <v>0</v>
      </c>
      <c r="DE31" s="5">
        <v>0</v>
      </c>
      <c r="DF31" s="6">
        <v>0</v>
      </c>
      <c r="DG31" s="5">
        <v>0</v>
      </c>
      <c r="DH31" s="6">
        <v>0</v>
      </c>
      <c r="DI31" s="5">
        <v>0</v>
      </c>
      <c r="DJ31" s="6">
        <v>0</v>
      </c>
      <c r="DK31" s="5">
        <v>0</v>
      </c>
      <c r="DL31" s="5">
        <f>SUM(DA31:DK31)</f>
        <v>0</v>
      </c>
      <c r="DN31" s="69" t="s">
        <v>12</v>
      </c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1"/>
      <c r="EB31" s="53" t="s">
        <v>1</v>
      </c>
      <c r="EC31" s="54"/>
      <c r="ED31" s="54"/>
      <c r="EE31" s="54"/>
      <c r="EF31" s="54"/>
      <c r="EG31" s="54"/>
      <c r="EH31" s="54"/>
      <c r="EI31" s="54"/>
      <c r="EJ31" s="54"/>
      <c r="EK31" s="55"/>
      <c r="EM31" s="7">
        <v>28</v>
      </c>
      <c r="EN31" s="22">
        <v>0</v>
      </c>
      <c r="EO31" s="23">
        <v>0</v>
      </c>
      <c r="EP31" s="22">
        <v>0</v>
      </c>
      <c r="EQ31" s="23">
        <v>0</v>
      </c>
      <c r="ER31" s="22">
        <v>0</v>
      </c>
      <c r="ES31" s="22">
        <f>SUM(EN31:ER31)</f>
        <v>0</v>
      </c>
      <c r="EU31" s="7">
        <v>15</v>
      </c>
      <c r="EV31" s="7">
        <v>0</v>
      </c>
      <c r="EW31" s="20">
        <v>0</v>
      </c>
      <c r="EX31" s="7">
        <v>0</v>
      </c>
      <c r="EY31" s="20">
        <v>0</v>
      </c>
      <c r="EZ31" s="7">
        <v>0</v>
      </c>
      <c r="FB31" s="7">
        <v>23</v>
      </c>
      <c r="FC31" s="5">
        <v>0</v>
      </c>
      <c r="FD31" s="6">
        <v>1</v>
      </c>
      <c r="FE31" s="5">
        <v>0</v>
      </c>
      <c r="FF31" s="6">
        <v>0</v>
      </c>
      <c r="FG31" s="5">
        <v>1</v>
      </c>
      <c r="FH31" s="6">
        <v>0</v>
      </c>
      <c r="FI31" s="5">
        <v>0</v>
      </c>
      <c r="FJ31" s="6">
        <v>0</v>
      </c>
      <c r="FK31" s="5">
        <v>2</v>
      </c>
      <c r="FM31" s="7">
        <v>22</v>
      </c>
      <c r="FN31" s="9">
        <v>0</v>
      </c>
      <c r="FO31" s="6">
        <v>0</v>
      </c>
      <c r="FP31" s="9">
        <v>0</v>
      </c>
      <c r="FQ31" s="6">
        <v>0</v>
      </c>
      <c r="FR31" s="9">
        <v>0</v>
      </c>
      <c r="FS31" s="5">
        <v>0</v>
      </c>
      <c r="FU31" s="7">
        <v>23</v>
      </c>
      <c r="FV31" s="9">
        <v>0</v>
      </c>
      <c r="FW31" s="6">
        <v>0</v>
      </c>
      <c r="FX31" s="9">
        <v>0</v>
      </c>
      <c r="FY31" s="6">
        <v>0</v>
      </c>
      <c r="FZ31" s="7">
        <v>0</v>
      </c>
      <c r="GA31" s="6">
        <v>0</v>
      </c>
      <c r="GC31" s="7">
        <v>15</v>
      </c>
      <c r="GD31" s="12">
        <v>0</v>
      </c>
      <c r="GE31" s="21">
        <v>0</v>
      </c>
      <c r="GF31" s="12">
        <v>1</v>
      </c>
      <c r="GG31" s="21">
        <v>0</v>
      </c>
      <c r="GH31" s="12">
        <v>0</v>
      </c>
      <c r="GI31" s="21">
        <v>0</v>
      </c>
      <c r="GJ31" s="12">
        <v>0</v>
      </c>
      <c r="GK31" s="7">
        <f>SUM(GD31:GJ31)</f>
        <v>1</v>
      </c>
      <c r="GM31" s="3">
        <v>10</v>
      </c>
      <c r="GN31" s="9">
        <v>0</v>
      </c>
      <c r="GO31" s="6">
        <v>0</v>
      </c>
      <c r="GP31" s="9">
        <v>0</v>
      </c>
      <c r="GQ31" s="6">
        <v>0</v>
      </c>
      <c r="GR31" s="9">
        <v>0</v>
      </c>
      <c r="GS31" s="6">
        <v>1</v>
      </c>
      <c r="GT31" s="9">
        <v>0</v>
      </c>
      <c r="GU31" s="9">
        <v>0</v>
      </c>
      <c r="GV31" s="9">
        <v>1</v>
      </c>
      <c r="GW31" s="9">
        <v>1</v>
      </c>
      <c r="GX31" s="9">
        <v>0</v>
      </c>
      <c r="GY31" s="5">
        <f>SUM(GN31:GX31)</f>
        <v>3</v>
      </c>
    </row>
    <row r="32" spans="2:207" ht="15" customHeight="1" x14ac:dyDescent="0.25">
      <c r="B32" s="65" t="s">
        <v>11</v>
      </c>
      <c r="C32" s="65"/>
      <c r="D32" s="65"/>
      <c r="E32" s="65"/>
      <c r="F32" s="65"/>
      <c r="G32" s="65"/>
      <c r="H32" s="65"/>
      <c r="I32" s="65"/>
      <c r="J32" s="65"/>
      <c r="K32" s="65"/>
      <c r="M32" s="65" t="s">
        <v>11</v>
      </c>
      <c r="N32" s="65"/>
      <c r="O32" s="65"/>
      <c r="P32" s="65"/>
      <c r="Q32" s="65"/>
      <c r="R32" s="65"/>
      <c r="S32" s="65"/>
      <c r="U32" s="65" t="s">
        <v>11</v>
      </c>
      <c r="V32" s="65"/>
      <c r="W32" s="65"/>
      <c r="X32" s="65"/>
      <c r="Y32" s="65"/>
      <c r="Z32" s="65"/>
      <c r="AA32" s="65"/>
      <c r="AC32" s="65" t="s">
        <v>11</v>
      </c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O32" s="65" t="s">
        <v>11</v>
      </c>
      <c r="AP32" s="65"/>
      <c r="AQ32" s="65"/>
      <c r="AR32" s="65"/>
      <c r="AS32" s="65"/>
      <c r="AT32" s="65"/>
      <c r="AU32" s="65"/>
      <c r="AV32" s="65"/>
      <c r="AW32" s="65"/>
      <c r="AX32" s="65"/>
      <c r="AZ32" s="65" t="s">
        <v>11</v>
      </c>
      <c r="BA32" s="65"/>
      <c r="BB32" s="65"/>
      <c r="BC32" s="65"/>
      <c r="BD32" s="65"/>
      <c r="BF32" s="58" t="s">
        <v>11</v>
      </c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X32" s="58" t="s">
        <v>11</v>
      </c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18"/>
      <c r="CQ32" s="65" t="s">
        <v>11</v>
      </c>
      <c r="CR32" s="65"/>
      <c r="CS32" s="65"/>
      <c r="CT32" s="65"/>
      <c r="CU32" s="65"/>
      <c r="CV32" s="65"/>
      <c r="CW32" s="65"/>
      <c r="CX32" s="65"/>
      <c r="CZ32" s="69" t="s">
        <v>12</v>
      </c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1"/>
      <c r="DN32" s="12">
        <v>29</v>
      </c>
      <c r="DO32" s="9">
        <v>0</v>
      </c>
      <c r="DP32" s="6">
        <v>0</v>
      </c>
      <c r="DQ32" s="9">
        <v>0</v>
      </c>
      <c r="DR32" s="6">
        <v>0</v>
      </c>
      <c r="DS32" s="9">
        <v>0</v>
      </c>
      <c r="DT32" s="6">
        <v>0</v>
      </c>
      <c r="DU32" s="9">
        <v>0</v>
      </c>
      <c r="DV32" s="6">
        <v>0</v>
      </c>
      <c r="DW32" s="9">
        <v>0</v>
      </c>
      <c r="DX32" s="6">
        <v>0</v>
      </c>
      <c r="DY32" s="9">
        <v>0</v>
      </c>
      <c r="DZ32" s="17">
        <v>0</v>
      </c>
      <c r="EB32" s="65" t="s">
        <v>11</v>
      </c>
      <c r="EC32" s="65"/>
      <c r="ED32" s="65"/>
      <c r="EE32" s="65"/>
      <c r="EF32" s="65"/>
      <c r="EG32" s="65"/>
      <c r="EH32" s="65"/>
      <c r="EI32" s="65"/>
      <c r="EJ32" s="65"/>
      <c r="EK32" s="65"/>
      <c r="EM32" s="65" t="s">
        <v>11</v>
      </c>
      <c r="EN32" s="65"/>
      <c r="EO32" s="65"/>
      <c r="EP32" s="65"/>
      <c r="EQ32" s="65"/>
      <c r="ER32" s="65"/>
      <c r="ES32" s="65"/>
      <c r="EU32" s="65" t="s">
        <v>11</v>
      </c>
      <c r="EV32" s="65"/>
      <c r="EW32" s="65"/>
      <c r="EX32" s="65"/>
      <c r="EY32" s="65"/>
      <c r="EZ32" s="65"/>
      <c r="FB32" s="65" t="s">
        <v>11</v>
      </c>
      <c r="FC32" s="65"/>
      <c r="FD32" s="65"/>
      <c r="FE32" s="65"/>
      <c r="FF32" s="65"/>
      <c r="FG32" s="65"/>
      <c r="FH32" s="65"/>
      <c r="FI32" s="65"/>
      <c r="FJ32" s="65"/>
      <c r="FK32" s="65"/>
      <c r="FM32" s="65" t="s">
        <v>11</v>
      </c>
      <c r="FN32" s="65"/>
      <c r="FO32" s="65"/>
      <c r="FP32" s="65"/>
      <c r="FQ32" s="65"/>
      <c r="FR32" s="65"/>
      <c r="FS32" s="65"/>
      <c r="FU32" s="65" t="s">
        <v>11</v>
      </c>
      <c r="FV32" s="65"/>
      <c r="FW32" s="65"/>
      <c r="FX32" s="65"/>
      <c r="FY32" s="65"/>
      <c r="FZ32" s="65"/>
      <c r="GA32" s="65"/>
      <c r="GC32" s="65" t="s">
        <v>11</v>
      </c>
      <c r="GD32" s="65"/>
      <c r="GE32" s="65"/>
      <c r="GF32" s="65"/>
      <c r="GG32" s="65"/>
      <c r="GH32" s="65"/>
      <c r="GI32" s="65"/>
      <c r="GJ32" s="65"/>
      <c r="GK32" s="65"/>
      <c r="GM32" s="69" t="s">
        <v>11</v>
      </c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1"/>
    </row>
    <row r="33" spans="2:207" ht="15" customHeight="1" x14ac:dyDescent="0.25">
      <c r="B33" s="3">
        <v>27</v>
      </c>
      <c r="C33" s="5">
        <v>0</v>
      </c>
      <c r="D33" s="6">
        <v>1</v>
      </c>
      <c r="E33" s="5">
        <v>0</v>
      </c>
      <c r="F33" s="6">
        <v>0</v>
      </c>
      <c r="G33" s="5">
        <v>0</v>
      </c>
      <c r="H33" s="6">
        <v>1</v>
      </c>
      <c r="I33" s="5">
        <v>0</v>
      </c>
      <c r="J33" s="6">
        <v>0</v>
      </c>
      <c r="K33" s="5">
        <f>SUM(C33:J33)</f>
        <v>2</v>
      </c>
      <c r="M33" s="3">
        <v>20</v>
      </c>
      <c r="N33" s="59" t="s">
        <v>4</v>
      </c>
      <c r="O33" s="60"/>
      <c r="P33" s="60"/>
      <c r="Q33" s="60"/>
      <c r="R33" s="60"/>
      <c r="S33" s="61"/>
      <c r="U33" s="7">
        <v>27</v>
      </c>
      <c r="V33" s="17">
        <v>0</v>
      </c>
      <c r="W33" s="6">
        <v>0</v>
      </c>
      <c r="X33" s="17">
        <v>0</v>
      </c>
      <c r="Y33" s="6">
        <v>0</v>
      </c>
      <c r="Z33" s="17">
        <v>0</v>
      </c>
      <c r="AA33" s="9">
        <v>0</v>
      </c>
      <c r="AC33" s="9">
        <v>11</v>
      </c>
      <c r="AD33" s="5">
        <f>SUM(AD10+AD12+AD18)</f>
        <v>0</v>
      </c>
      <c r="AE33" s="5">
        <f>SUM(AE10+AE12+AE18)</f>
        <v>0</v>
      </c>
      <c r="AF33" s="5">
        <f>SUM(AF10+AF12+AF18,AF20,AF22)</f>
        <v>0</v>
      </c>
      <c r="AG33" s="5">
        <f>SUM(AG10+AG12+AG18)</f>
        <v>0</v>
      </c>
      <c r="AH33" s="5">
        <v>0</v>
      </c>
      <c r="AI33" s="5">
        <v>1</v>
      </c>
      <c r="AJ33" s="5">
        <f>SUM(AJ10+AJ12+AJ18,AJ16)</f>
        <v>0</v>
      </c>
      <c r="AK33" s="5">
        <f>SUM(AK10+AK12+AK18)</f>
        <v>0</v>
      </c>
      <c r="AL33" s="5">
        <f>SUM(AL10+AL12+AL18)</f>
        <v>0</v>
      </c>
      <c r="AM33" s="5">
        <v>2</v>
      </c>
      <c r="AO33" s="7">
        <v>20</v>
      </c>
      <c r="AP33" s="17">
        <v>0</v>
      </c>
      <c r="AQ33" s="6">
        <v>1</v>
      </c>
      <c r="AR33" s="17">
        <v>0</v>
      </c>
      <c r="AS33" s="6">
        <v>0</v>
      </c>
      <c r="AT33" s="17">
        <v>0</v>
      </c>
      <c r="AU33" s="6">
        <v>1</v>
      </c>
      <c r="AV33" s="17">
        <v>0</v>
      </c>
      <c r="AW33" s="6">
        <v>0</v>
      </c>
      <c r="AX33" s="9">
        <f>SUM(AP33:AW33)</f>
        <v>2</v>
      </c>
      <c r="AZ33" s="3">
        <v>27</v>
      </c>
      <c r="BA33" s="81" t="s">
        <v>2</v>
      </c>
      <c r="BB33" s="82"/>
      <c r="BC33" s="82"/>
      <c r="BD33" s="83"/>
      <c r="BF33" s="7">
        <v>26</v>
      </c>
      <c r="BG33" s="59" t="s">
        <v>2</v>
      </c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X33" s="7">
        <v>26</v>
      </c>
      <c r="BY33" s="59" t="s">
        <v>2</v>
      </c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1"/>
      <c r="CQ33" s="7">
        <v>28</v>
      </c>
      <c r="CR33" s="9">
        <v>0</v>
      </c>
      <c r="CS33" s="6">
        <v>0</v>
      </c>
      <c r="CT33" s="9">
        <v>0</v>
      </c>
      <c r="CU33" s="6">
        <v>0</v>
      </c>
      <c r="CV33" s="9">
        <v>0</v>
      </c>
      <c r="CW33" s="6">
        <v>0</v>
      </c>
      <c r="CX33" s="9">
        <f>SUM(CR33:CW33)</f>
        <v>0</v>
      </c>
      <c r="CZ33" s="7">
        <v>29</v>
      </c>
      <c r="DA33" s="5">
        <v>0</v>
      </c>
      <c r="DB33" s="6">
        <v>0</v>
      </c>
      <c r="DC33" s="5">
        <v>1</v>
      </c>
      <c r="DD33" s="6">
        <v>1</v>
      </c>
      <c r="DE33" s="5">
        <v>0</v>
      </c>
      <c r="DF33" s="6">
        <v>0</v>
      </c>
      <c r="DG33" s="5">
        <v>0</v>
      </c>
      <c r="DH33" s="6">
        <v>0</v>
      </c>
      <c r="DI33" s="5">
        <v>0</v>
      </c>
      <c r="DJ33" s="6">
        <v>0</v>
      </c>
      <c r="DK33" s="5">
        <v>0</v>
      </c>
      <c r="DL33" s="5">
        <v>2</v>
      </c>
      <c r="DN33" s="69" t="s">
        <v>11</v>
      </c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1"/>
      <c r="EB33" s="7">
        <v>5</v>
      </c>
      <c r="EC33" s="3">
        <v>0</v>
      </c>
      <c r="ED33" s="12">
        <v>0</v>
      </c>
      <c r="EE33" s="3">
        <v>0</v>
      </c>
      <c r="EF33" s="12">
        <v>0</v>
      </c>
      <c r="EG33" s="3">
        <v>1</v>
      </c>
      <c r="EH33" s="12">
        <v>1</v>
      </c>
      <c r="EI33" s="3">
        <v>0</v>
      </c>
      <c r="EJ33" s="12">
        <v>0</v>
      </c>
      <c r="EK33" s="7">
        <f>SUM(EC33:EJ33)</f>
        <v>2</v>
      </c>
      <c r="EM33" s="7">
        <v>28</v>
      </c>
      <c r="EN33" s="22">
        <v>0</v>
      </c>
      <c r="EO33" s="23">
        <v>0</v>
      </c>
      <c r="EP33" s="22">
        <v>0</v>
      </c>
      <c r="EQ33" s="23">
        <v>0</v>
      </c>
      <c r="ER33" s="22">
        <v>0</v>
      </c>
      <c r="ES33" s="22">
        <f>SUM(EN33:ER33)</f>
        <v>0</v>
      </c>
      <c r="EU33" s="7">
        <v>26</v>
      </c>
      <c r="EV33" s="7">
        <v>0</v>
      </c>
      <c r="EW33" s="20">
        <v>0</v>
      </c>
      <c r="EX33" s="7">
        <v>0</v>
      </c>
      <c r="EY33" s="20">
        <v>0</v>
      </c>
      <c r="EZ33" s="7">
        <v>0</v>
      </c>
      <c r="FB33" s="7">
        <v>23</v>
      </c>
      <c r="FC33" s="5">
        <v>0</v>
      </c>
      <c r="FD33" s="6">
        <v>1</v>
      </c>
      <c r="FE33" s="5">
        <v>0</v>
      </c>
      <c r="FF33" s="6">
        <v>0</v>
      </c>
      <c r="FG33" s="5">
        <v>1</v>
      </c>
      <c r="FH33" s="6">
        <v>0</v>
      </c>
      <c r="FI33" s="5">
        <v>0</v>
      </c>
      <c r="FJ33" s="6">
        <v>0</v>
      </c>
      <c r="FK33" s="5">
        <v>2</v>
      </c>
      <c r="FM33" s="7">
        <v>22</v>
      </c>
      <c r="FN33" s="9">
        <v>0</v>
      </c>
      <c r="FO33" s="6">
        <v>0</v>
      </c>
      <c r="FP33" s="9">
        <v>0</v>
      </c>
      <c r="FQ33" s="6">
        <v>0</v>
      </c>
      <c r="FR33" s="9">
        <v>0</v>
      </c>
      <c r="FS33" s="5">
        <v>0</v>
      </c>
      <c r="FU33" s="7">
        <v>23</v>
      </c>
      <c r="FV33" s="9">
        <v>0</v>
      </c>
      <c r="FW33" s="6">
        <v>0</v>
      </c>
      <c r="FX33" s="9">
        <v>0</v>
      </c>
      <c r="FY33" s="6">
        <v>0</v>
      </c>
      <c r="FZ33" s="7">
        <v>0</v>
      </c>
      <c r="GA33" s="6">
        <v>0</v>
      </c>
      <c r="GC33" s="7">
        <v>27</v>
      </c>
      <c r="GD33" s="12">
        <v>0</v>
      </c>
      <c r="GE33" s="21">
        <v>0</v>
      </c>
      <c r="GF33" s="12">
        <v>1</v>
      </c>
      <c r="GG33" s="21">
        <v>0</v>
      </c>
      <c r="GH33" s="12">
        <v>0</v>
      </c>
      <c r="GI33" s="21">
        <v>0</v>
      </c>
      <c r="GJ33" s="12">
        <v>1</v>
      </c>
      <c r="GK33" s="7">
        <f>SUM(GD33:GJ33)</f>
        <v>2</v>
      </c>
      <c r="GM33" s="3">
        <v>10</v>
      </c>
      <c r="GN33" s="9">
        <v>0</v>
      </c>
      <c r="GO33" s="6">
        <v>0</v>
      </c>
      <c r="GP33" s="9">
        <v>0</v>
      </c>
      <c r="GQ33" s="6">
        <v>0</v>
      </c>
      <c r="GR33" s="9">
        <v>0</v>
      </c>
      <c r="GS33" s="6">
        <v>1</v>
      </c>
      <c r="GT33" s="9">
        <v>0</v>
      </c>
      <c r="GU33" s="6">
        <v>0</v>
      </c>
      <c r="GV33" s="9">
        <v>1</v>
      </c>
      <c r="GW33" s="6">
        <v>1</v>
      </c>
      <c r="GX33" s="9">
        <v>0</v>
      </c>
      <c r="GY33" s="5">
        <f>SUM(GN33:GX33)</f>
        <v>3</v>
      </c>
    </row>
    <row r="34" spans="2:207" ht="15" customHeight="1" x14ac:dyDescent="0.25">
      <c r="B34" s="65" t="s">
        <v>10</v>
      </c>
      <c r="C34" s="65"/>
      <c r="D34" s="65"/>
      <c r="E34" s="65"/>
      <c r="F34" s="65"/>
      <c r="G34" s="65"/>
      <c r="H34" s="65"/>
      <c r="I34" s="65"/>
      <c r="J34" s="65"/>
      <c r="K34" s="65"/>
      <c r="M34" s="65" t="s">
        <v>10</v>
      </c>
      <c r="N34" s="65"/>
      <c r="O34" s="65"/>
      <c r="P34" s="65"/>
      <c r="Q34" s="65"/>
      <c r="R34" s="65"/>
      <c r="S34" s="65"/>
      <c r="U34" s="65" t="s">
        <v>10</v>
      </c>
      <c r="V34" s="65"/>
      <c r="W34" s="65"/>
      <c r="X34" s="65"/>
      <c r="Y34" s="65"/>
      <c r="Z34" s="65"/>
      <c r="AA34" s="65"/>
      <c r="AC34" s="65" t="s">
        <v>10</v>
      </c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O34" s="65" t="s">
        <v>10</v>
      </c>
      <c r="AP34" s="65"/>
      <c r="AQ34" s="65"/>
      <c r="AR34" s="65"/>
      <c r="AS34" s="65"/>
      <c r="AT34" s="65"/>
      <c r="AU34" s="65"/>
      <c r="AV34" s="65"/>
      <c r="AW34" s="65"/>
      <c r="AX34" s="65"/>
      <c r="AZ34" s="65" t="s">
        <v>10</v>
      </c>
      <c r="BA34" s="65"/>
      <c r="BB34" s="65"/>
      <c r="BC34" s="65"/>
      <c r="BD34" s="65"/>
      <c r="BF34" s="58" t="s">
        <v>10</v>
      </c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X34" s="58" t="s">
        <v>10</v>
      </c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18"/>
      <c r="CQ34" s="65" t="s">
        <v>10</v>
      </c>
      <c r="CR34" s="65"/>
      <c r="CS34" s="65"/>
      <c r="CT34" s="65"/>
      <c r="CU34" s="65"/>
      <c r="CV34" s="65"/>
      <c r="CW34" s="65"/>
      <c r="CX34" s="65"/>
      <c r="CZ34" s="69" t="s">
        <v>11</v>
      </c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1"/>
      <c r="DN34" s="12">
        <v>28</v>
      </c>
      <c r="DO34" s="9">
        <v>0</v>
      </c>
      <c r="DP34" s="6">
        <v>0</v>
      </c>
      <c r="DQ34" s="9">
        <v>0</v>
      </c>
      <c r="DR34" s="6">
        <v>0</v>
      </c>
      <c r="DS34" s="9">
        <v>0</v>
      </c>
      <c r="DT34" s="6">
        <v>0</v>
      </c>
      <c r="DU34" s="9">
        <v>0</v>
      </c>
      <c r="DV34" s="6">
        <v>0</v>
      </c>
      <c r="DW34" s="9">
        <v>0</v>
      </c>
      <c r="DX34" s="6">
        <v>0</v>
      </c>
      <c r="DY34" s="9">
        <v>0</v>
      </c>
      <c r="DZ34" s="17">
        <v>0</v>
      </c>
      <c r="EB34" s="65" t="s">
        <v>10</v>
      </c>
      <c r="EC34" s="65"/>
      <c r="ED34" s="65"/>
      <c r="EE34" s="65"/>
      <c r="EF34" s="65"/>
      <c r="EG34" s="65"/>
      <c r="EH34" s="65"/>
      <c r="EI34" s="65"/>
      <c r="EJ34" s="65"/>
      <c r="EK34" s="65"/>
      <c r="EM34" s="65" t="s">
        <v>10</v>
      </c>
      <c r="EN34" s="65"/>
      <c r="EO34" s="65"/>
      <c r="EP34" s="65"/>
      <c r="EQ34" s="65"/>
      <c r="ER34" s="65"/>
      <c r="ES34" s="65"/>
      <c r="EU34" s="65" t="s">
        <v>10</v>
      </c>
      <c r="EV34" s="65"/>
      <c r="EW34" s="65"/>
      <c r="EX34" s="65"/>
      <c r="EY34" s="65"/>
      <c r="EZ34" s="65"/>
      <c r="FB34" s="65" t="s">
        <v>10</v>
      </c>
      <c r="FC34" s="65"/>
      <c r="FD34" s="65"/>
      <c r="FE34" s="65"/>
      <c r="FF34" s="65"/>
      <c r="FG34" s="65"/>
      <c r="FH34" s="65"/>
      <c r="FI34" s="65"/>
      <c r="FJ34" s="65"/>
      <c r="FK34" s="65"/>
      <c r="FM34" s="65" t="s">
        <v>10</v>
      </c>
      <c r="FN34" s="65"/>
      <c r="FO34" s="65"/>
      <c r="FP34" s="65"/>
      <c r="FQ34" s="65"/>
      <c r="FR34" s="65"/>
      <c r="FS34" s="65"/>
      <c r="FU34" s="65" t="s">
        <v>10</v>
      </c>
      <c r="FV34" s="65"/>
      <c r="FW34" s="65"/>
      <c r="FX34" s="65"/>
      <c r="FY34" s="65"/>
      <c r="FZ34" s="65"/>
      <c r="GA34" s="65"/>
      <c r="GC34" s="65" t="s">
        <v>10</v>
      </c>
      <c r="GD34" s="65"/>
      <c r="GE34" s="65"/>
      <c r="GF34" s="65"/>
      <c r="GG34" s="65"/>
      <c r="GH34" s="65"/>
      <c r="GI34" s="65"/>
      <c r="GJ34" s="65"/>
      <c r="GK34" s="65"/>
      <c r="GM34" s="69" t="s">
        <v>10</v>
      </c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1"/>
    </row>
    <row r="35" spans="2:207" ht="15" customHeight="1" x14ac:dyDescent="0.25">
      <c r="B35" s="53" t="s">
        <v>1</v>
      </c>
      <c r="C35" s="54"/>
      <c r="D35" s="54"/>
      <c r="E35" s="54"/>
      <c r="F35" s="54"/>
      <c r="G35" s="54"/>
      <c r="H35" s="54"/>
      <c r="I35" s="54"/>
      <c r="J35" s="54"/>
      <c r="K35" s="55"/>
      <c r="M35" s="59" t="s">
        <v>1</v>
      </c>
      <c r="N35" s="60"/>
      <c r="O35" s="60"/>
      <c r="P35" s="60"/>
      <c r="Q35" s="60"/>
      <c r="R35" s="60"/>
      <c r="S35" s="61"/>
      <c r="U35" s="53" t="s">
        <v>1</v>
      </c>
      <c r="V35" s="54"/>
      <c r="W35" s="54"/>
      <c r="X35" s="54"/>
      <c r="Y35" s="54"/>
      <c r="Z35" s="54"/>
      <c r="AA35" s="55"/>
      <c r="AC35" s="9">
        <v>10</v>
      </c>
      <c r="AD35" s="5">
        <f>SUM(AD12+AD14+AD20)</f>
        <v>0</v>
      </c>
      <c r="AE35" s="5">
        <v>1</v>
      </c>
      <c r="AF35" s="5">
        <v>1</v>
      </c>
      <c r="AG35" s="5">
        <f>SUM(AG12+AG14+AG20)</f>
        <v>0</v>
      </c>
      <c r="AH35" s="5">
        <v>1</v>
      </c>
      <c r="AI35" s="5">
        <v>0</v>
      </c>
      <c r="AJ35" s="5">
        <f>SUM(AJ12+AJ14+AJ20,AJ18)</f>
        <v>0</v>
      </c>
      <c r="AK35" s="5">
        <f>SUM(AK12+AK14+AK20)</f>
        <v>0</v>
      </c>
      <c r="AL35" s="5">
        <f>SUM(AL12+AL14+AL20)</f>
        <v>0</v>
      </c>
      <c r="AM35" s="5">
        <v>2</v>
      </c>
      <c r="AO35" s="62" t="s">
        <v>1</v>
      </c>
      <c r="AP35" s="63"/>
      <c r="AQ35" s="63"/>
      <c r="AR35" s="63"/>
      <c r="AS35" s="63"/>
      <c r="AT35" s="63"/>
      <c r="AU35" s="63"/>
      <c r="AV35" s="63"/>
      <c r="AW35" s="63"/>
      <c r="AX35" s="64"/>
      <c r="AZ35" s="81" t="s">
        <v>1</v>
      </c>
      <c r="BA35" s="82"/>
      <c r="BB35" s="82"/>
      <c r="BC35" s="82"/>
      <c r="BD35" s="83"/>
      <c r="BF35" s="53" t="s">
        <v>1</v>
      </c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5"/>
      <c r="BX35" s="53" t="s">
        <v>1</v>
      </c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5"/>
      <c r="CQ35" s="53" t="s">
        <v>1</v>
      </c>
      <c r="CR35" s="54"/>
      <c r="CS35" s="54"/>
      <c r="CT35" s="54"/>
      <c r="CU35" s="54"/>
      <c r="CV35" s="54"/>
      <c r="CW35" s="54"/>
      <c r="CX35" s="55"/>
      <c r="CZ35" s="7">
        <v>26</v>
      </c>
      <c r="DA35" s="5">
        <v>0</v>
      </c>
      <c r="DB35" s="6">
        <v>0</v>
      </c>
      <c r="DC35" s="5">
        <v>0</v>
      </c>
      <c r="DD35" s="6">
        <v>0</v>
      </c>
      <c r="DE35" s="5">
        <v>1</v>
      </c>
      <c r="DF35" s="6">
        <v>0</v>
      </c>
      <c r="DG35" s="5">
        <v>0</v>
      </c>
      <c r="DH35" s="6">
        <v>0</v>
      </c>
      <c r="DI35" s="5">
        <v>0</v>
      </c>
      <c r="DJ35" s="6">
        <v>0</v>
      </c>
      <c r="DK35" s="5">
        <v>0</v>
      </c>
      <c r="DL35" s="5">
        <v>1</v>
      </c>
      <c r="DN35" s="69" t="s">
        <v>10</v>
      </c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1"/>
      <c r="EB35" s="7">
        <v>6</v>
      </c>
      <c r="EC35" s="3">
        <v>0</v>
      </c>
      <c r="ED35" s="3">
        <v>0</v>
      </c>
      <c r="EE35" s="3">
        <v>0</v>
      </c>
      <c r="EF35" s="3">
        <v>1</v>
      </c>
      <c r="EG35" s="3">
        <v>1</v>
      </c>
      <c r="EH35" s="3">
        <v>1</v>
      </c>
      <c r="EI35" s="3">
        <v>0</v>
      </c>
      <c r="EJ35" s="3">
        <v>0</v>
      </c>
      <c r="EK35" s="3">
        <v>3</v>
      </c>
      <c r="EM35" s="53" t="s">
        <v>1</v>
      </c>
      <c r="EN35" s="54"/>
      <c r="EO35" s="54"/>
      <c r="EP35" s="54"/>
      <c r="EQ35" s="54"/>
      <c r="ER35" s="54"/>
      <c r="ES35" s="55"/>
      <c r="EU35" s="7">
        <v>18</v>
      </c>
      <c r="EV35" s="7">
        <v>0</v>
      </c>
      <c r="EW35" s="20">
        <v>0</v>
      </c>
      <c r="EX35" s="7">
        <v>0</v>
      </c>
      <c r="EY35" s="20">
        <v>0</v>
      </c>
      <c r="EZ35" s="7">
        <v>0</v>
      </c>
      <c r="FB35" s="7">
        <v>11</v>
      </c>
      <c r="FC35" s="5">
        <v>0</v>
      </c>
      <c r="FD35" s="6">
        <v>1</v>
      </c>
      <c r="FE35" s="5">
        <v>0</v>
      </c>
      <c r="FF35" s="6">
        <v>0</v>
      </c>
      <c r="FG35" s="5">
        <v>0</v>
      </c>
      <c r="FH35" s="6">
        <v>0</v>
      </c>
      <c r="FI35" s="5">
        <v>0</v>
      </c>
      <c r="FJ35" s="6">
        <v>1</v>
      </c>
      <c r="FK35" s="5">
        <v>2</v>
      </c>
      <c r="FM35" s="7">
        <v>10</v>
      </c>
      <c r="FN35" s="9">
        <v>0</v>
      </c>
      <c r="FO35" s="6">
        <v>0</v>
      </c>
      <c r="FP35" s="9">
        <v>0</v>
      </c>
      <c r="FQ35" s="6">
        <v>0</v>
      </c>
      <c r="FR35" s="9">
        <v>0</v>
      </c>
      <c r="FS35" s="5">
        <v>0</v>
      </c>
      <c r="FU35" s="84" t="s">
        <v>1</v>
      </c>
      <c r="FV35" s="85"/>
      <c r="FW35" s="85"/>
      <c r="FX35" s="85"/>
      <c r="FY35" s="85"/>
      <c r="FZ35" s="85"/>
      <c r="GA35" s="86"/>
      <c r="GC35" s="53" t="s">
        <v>1</v>
      </c>
      <c r="GD35" s="54"/>
      <c r="GE35" s="54"/>
      <c r="GF35" s="54"/>
      <c r="GG35" s="54"/>
      <c r="GH35" s="54"/>
      <c r="GI35" s="54"/>
      <c r="GJ35" s="54"/>
      <c r="GK35" s="55"/>
      <c r="GM35" s="3">
        <v>18</v>
      </c>
      <c r="GN35" s="9">
        <v>0</v>
      </c>
      <c r="GO35" s="6">
        <v>0</v>
      </c>
      <c r="GP35" s="9">
        <v>1</v>
      </c>
      <c r="GQ35" s="6">
        <v>0</v>
      </c>
      <c r="GR35" s="9">
        <v>0</v>
      </c>
      <c r="GS35" s="6">
        <v>0</v>
      </c>
      <c r="GT35" s="9">
        <v>0</v>
      </c>
      <c r="GU35" s="6">
        <v>1</v>
      </c>
      <c r="GV35" s="9">
        <v>0</v>
      </c>
      <c r="GW35" s="6">
        <v>1</v>
      </c>
      <c r="GX35" s="9">
        <v>0</v>
      </c>
      <c r="GY35" s="5">
        <f>SUM(GN35:GX35)</f>
        <v>3</v>
      </c>
    </row>
    <row r="36" spans="2:207" ht="15" customHeight="1" x14ac:dyDescent="0.25">
      <c r="B36" s="65" t="s">
        <v>9</v>
      </c>
      <c r="C36" s="65"/>
      <c r="D36" s="65"/>
      <c r="E36" s="65"/>
      <c r="F36" s="65"/>
      <c r="G36" s="65"/>
      <c r="H36" s="65"/>
      <c r="I36" s="65"/>
      <c r="J36" s="65"/>
      <c r="K36" s="65"/>
      <c r="M36" s="65" t="s">
        <v>9</v>
      </c>
      <c r="N36" s="65"/>
      <c r="O36" s="65"/>
      <c r="P36" s="65"/>
      <c r="Q36" s="65"/>
      <c r="R36" s="65"/>
      <c r="S36" s="65"/>
      <c r="U36" s="65" t="s">
        <v>9</v>
      </c>
      <c r="V36" s="65"/>
      <c r="W36" s="65"/>
      <c r="X36" s="65"/>
      <c r="Y36" s="65"/>
      <c r="Z36" s="65"/>
      <c r="AA36" s="65"/>
      <c r="AC36" s="65" t="s">
        <v>9</v>
      </c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O36" s="65" t="s">
        <v>9</v>
      </c>
      <c r="AP36" s="65"/>
      <c r="AQ36" s="65"/>
      <c r="AR36" s="65"/>
      <c r="AS36" s="65"/>
      <c r="AT36" s="65"/>
      <c r="AU36" s="65"/>
      <c r="AV36" s="65"/>
      <c r="AW36" s="65"/>
      <c r="AX36" s="65"/>
      <c r="AZ36" s="65" t="s">
        <v>9</v>
      </c>
      <c r="BA36" s="65"/>
      <c r="BB36" s="65"/>
      <c r="BC36" s="65"/>
      <c r="BD36" s="65"/>
      <c r="BF36" s="58" t="s">
        <v>9</v>
      </c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X36" s="58" t="s">
        <v>9</v>
      </c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18"/>
      <c r="CQ36" s="65" t="s">
        <v>9</v>
      </c>
      <c r="CR36" s="65"/>
      <c r="CS36" s="65"/>
      <c r="CT36" s="65"/>
      <c r="CU36" s="65"/>
      <c r="CV36" s="65"/>
      <c r="CW36" s="65"/>
      <c r="CX36" s="65"/>
      <c r="CZ36" s="69" t="s">
        <v>10</v>
      </c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1"/>
      <c r="DN36" s="53" t="s">
        <v>1</v>
      </c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5"/>
      <c r="EB36" s="65" t="s">
        <v>9</v>
      </c>
      <c r="EC36" s="65"/>
      <c r="ED36" s="65"/>
      <c r="EE36" s="65"/>
      <c r="EF36" s="65"/>
      <c r="EG36" s="65"/>
      <c r="EH36" s="65"/>
      <c r="EI36" s="65"/>
      <c r="EJ36" s="65"/>
      <c r="EK36" s="65"/>
      <c r="EM36" s="65" t="s">
        <v>9</v>
      </c>
      <c r="EN36" s="65"/>
      <c r="EO36" s="65"/>
      <c r="EP36" s="65"/>
      <c r="EQ36" s="65"/>
      <c r="ER36" s="65"/>
      <c r="ES36" s="65"/>
      <c r="EU36" s="65" t="s">
        <v>9</v>
      </c>
      <c r="EV36" s="65"/>
      <c r="EW36" s="65"/>
      <c r="EX36" s="65"/>
      <c r="EY36" s="65"/>
      <c r="EZ36" s="65"/>
      <c r="FB36" s="65" t="s">
        <v>9</v>
      </c>
      <c r="FC36" s="65"/>
      <c r="FD36" s="65"/>
      <c r="FE36" s="65"/>
      <c r="FF36" s="65"/>
      <c r="FG36" s="65"/>
      <c r="FH36" s="65"/>
      <c r="FI36" s="65"/>
      <c r="FJ36" s="65"/>
      <c r="FK36" s="65"/>
      <c r="FM36" s="65" t="s">
        <v>9</v>
      </c>
      <c r="FN36" s="65"/>
      <c r="FO36" s="65"/>
      <c r="FP36" s="65"/>
      <c r="FQ36" s="65"/>
      <c r="FR36" s="65"/>
      <c r="FS36" s="65"/>
      <c r="FU36" s="65" t="s">
        <v>9</v>
      </c>
      <c r="FV36" s="65"/>
      <c r="FW36" s="65"/>
      <c r="FX36" s="65"/>
      <c r="FY36" s="65"/>
      <c r="FZ36" s="65"/>
      <c r="GA36" s="65"/>
      <c r="GC36" s="65" t="s">
        <v>9</v>
      </c>
      <c r="GD36" s="65"/>
      <c r="GE36" s="65"/>
      <c r="GF36" s="65"/>
      <c r="GG36" s="65"/>
      <c r="GH36" s="65"/>
      <c r="GI36" s="65"/>
      <c r="GJ36" s="65"/>
      <c r="GK36" s="65"/>
      <c r="GM36" s="69" t="s">
        <v>9</v>
      </c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1"/>
    </row>
    <row r="37" spans="2:207" ht="15" customHeight="1" x14ac:dyDescent="0.25">
      <c r="B37" s="53" t="s">
        <v>1</v>
      </c>
      <c r="C37" s="54"/>
      <c r="D37" s="54"/>
      <c r="E37" s="54"/>
      <c r="F37" s="54"/>
      <c r="G37" s="54"/>
      <c r="H37" s="54"/>
      <c r="I37" s="54"/>
      <c r="J37" s="54"/>
      <c r="K37" s="55"/>
      <c r="M37" s="59" t="s">
        <v>1</v>
      </c>
      <c r="N37" s="60"/>
      <c r="O37" s="60"/>
      <c r="P37" s="60"/>
      <c r="Q37" s="60"/>
      <c r="R37" s="60"/>
      <c r="S37" s="61"/>
      <c r="U37" s="53" t="s">
        <v>1</v>
      </c>
      <c r="V37" s="54"/>
      <c r="W37" s="54"/>
      <c r="X37" s="54"/>
      <c r="Y37" s="54"/>
      <c r="Z37" s="54"/>
      <c r="AA37" s="55"/>
      <c r="AC37" s="53" t="s">
        <v>1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5"/>
      <c r="AO37" s="53" t="s">
        <v>1</v>
      </c>
      <c r="AP37" s="54"/>
      <c r="AQ37" s="54"/>
      <c r="AR37" s="54"/>
      <c r="AS37" s="54"/>
      <c r="AT37" s="54"/>
      <c r="AU37" s="54"/>
      <c r="AV37" s="54"/>
      <c r="AW37" s="54"/>
      <c r="AX37" s="55"/>
      <c r="AZ37" s="81" t="s">
        <v>1</v>
      </c>
      <c r="BA37" s="82"/>
      <c r="BB37" s="82"/>
      <c r="BC37" s="82"/>
      <c r="BD37" s="83"/>
      <c r="BF37" s="7"/>
      <c r="BG37" s="59" t="s">
        <v>1</v>
      </c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1"/>
      <c r="BX37" s="7"/>
      <c r="BY37" s="53" t="s">
        <v>1</v>
      </c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5"/>
      <c r="CQ37" s="53" t="s">
        <v>1</v>
      </c>
      <c r="CR37" s="54"/>
      <c r="CS37" s="54"/>
      <c r="CT37" s="54"/>
      <c r="CU37" s="54"/>
      <c r="CV37" s="54"/>
      <c r="CW37" s="54"/>
      <c r="CX37" s="55"/>
      <c r="CZ37" s="53" t="s">
        <v>1</v>
      </c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5"/>
      <c r="DN37" s="69" t="s">
        <v>9</v>
      </c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1"/>
      <c r="EB37" s="53" t="s">
        <v>1</v>
      </c>
      <c r="EC37" s="54"/>
      <c r="ED37" s="54"/>
      <c r="EE37" s="54"/>
      <c r="EF37" s="54"/>
      <c r="EG37" s="54"/>
      <c r="EH37" s="54"/>
      <c r="EI37" s="54"/>
      <c r="EJ37" s="54"/>
      <c r="EK37" s="55"/>
      <c r="EM37" s="53" t="s">
        <v>1</v>
      </c>
      <c r="EN37" s="54"/>
      <c r="EO37" s="54"/>
      <c r="EP37" s="54"/>
      <c r="EQ37" s="54"/>
      <c r="ER37" s="54"/>
      <c r="ES37" s="55"/>
      <c r="EU37" s="53" t="s">
        <v>1</v>
      </c>
      <c r="EV37" s="54"/>
      <c r="EW37" s="54"/>
      <c r="EX37" s="54"/>
      <c r="EY37" s="54"/>
      <c r="EZ37" s="55"/>
      <c r="FB37" s="53" t="s">
        <v>1</v>
      </c>
      <c r="FC37" s="54"/>
      <c r="FD37" s="54"/>
      <c r="FE37" s="54"/>
      <c r="FF37" s="54"/>
      <c r="FG37" s="54"/>
      <c r="FH37" s="54"/>
      <c r="FI37" s="54"/>
      <c r="FJ37" s="54"/>
      <c r="FK37" s="55"/>
      <c r="FM37" s="53" t="s">
        <v>1</v>
      </c>
      <c r="FN37" s="54"/>
      <c r="FO37" s="54"/>
      <c r="FP37" s="54"/>
      <c r="FQ37" s="54"/>
      <c r="FR37" s="54"/>
      <c r="FS37" s="55"/>
      <c r="FU37" s="53" t="s">
        <v>1</v>
      </c>
      <c r="FV37" s="54"/>
      <c r="FW37" s="54"/>
      <c r="FX37" s="54"/>
      <c r="FY37" s="54"/>
      <c r="FZ37" s="54"/>
      <c r="GA37" s="55"/>
      <c r="GC37" s="53" t="s">
        <v>1</v>
      </c>
      <c r="GD37" s="54"/>
      <c r="GE37" s="54"/>
      <c r="GF37" s="54"/>
      <c r="GG37" s="54"/>
      <c r="GH37" s="54"/>
      <c r="GI37" s="54"/>
      <c r="GJ37" s="54"/>
      <c r="GK37" s="55"/>
      <c r="GM37" s="59" t="s">
        <v>1</v>
      </c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1"/>
    </row>
    <row r="38" spans="2:207" ht="15" customHeight="1" x14ac:dyDescent="0.25">
      <c r="B38" s="69" t="s">
        <v>8</v>
      </c>
      <c r="C38" s="70"/>
      <c r="D38" s="70"/>
      <c r="E38" s="70"/>
      <c r="F38" s="70"/>
      <c r="G38" s="70"/>
      <c r="H38" s="70"/>
      <c r="I38" s="70"/>
      <c r="J38" s="70"/>
      <c r="K38" s="71"/>
      <c r="M38" s="69" t="s">
        <v>8</v>
      </c>
      <c r="N38" s="70"/>
      <c r="O38" s="70"/>
      <c r="P38" s="70"/>
      <c r="Q38" s="70"/>
      <c r="R38" s="70"/>
      <c r="S38" s="71"/>
      <c r="U38" s="69" t="s">
        <v>8</v>
      </c>
      <c r="V38" s="70"/>
      <c r="W38" s="70"/>
      <c r="X38" s="70"/>
      <c r="Y38" s="70"/>
      <c r="Z38" s="70"/>
      <c r="AA38" s="71"/>
      <c r="AC38" s="69" t="s">
        <v>8</v>
      </c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O38" s="69" t="s">
        <v>8</v>
      </c>
      <c r="AP38" s="70"/>
      <c r="AQ38" s="70"/>
      <c r="AR38" s="70"/>
      <c r="AS38" s="70"/>
      <c r="AT38" s="70"/>
      <c r="AU38" s="70"/>
      <c r="AV38" s="70"/>
      <c r="AW38" s="70"/>
      <c r="AX38" s="71"/>
      <c r="AZ38" s="69" t="s">
        <v>8</v>
      </c>
      <c r="BA38" s="70"/>
      <c r="BB38" s="70"/>
      <c r="BC38" s="70"/>
      <c r="BD38" s="71"/>
      <c r="BF38" s="78" t="s">
        <v>8</v>
      </c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80"/>
      <c r="BX38" s="78" t="s">
        <v>8</v>
      </c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80"/>
      <c r="CP38" s="18"/>
      <c r="CQ38" s="69" t="s">
        <v>8</v>
      </c>
      <c r="CR38" s="70"/>
      <c r="CS38" s="70"/>
      <c r="CT38" s="70"/>
      <c r="CU38" s="70"/>
      <c r="CV38" s="70"/>
      <c r="CW38" s="70"/>
      <c r="CX38" s="71"/>
      <c r="CZ38" s="69" t="s">
        <v>9</v>
      </c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1"/>
      <c r="DN38" s="53" t="s">
        <v>1</v>
      </c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5"/>
      <c r="EB38" s="69" t="s">
        <v>8</v>
      </c>
      <c r="EC38" s="70"/>
      <c r="ED38" s="70"/>
      <c r="EE38" s="70"/>
      <c r="EF38" s="70"/>
      <c r="EG38" s="70"/>
      <c r="EH38" s="70"/>
      <c r="EI38" s="70"/>
      <c r="EJ38" s="70"/>
      <c r="EK38" s="71"/>
      <c r="EM38" s="69" t="s">
        <v>8</v>
      </c>
      <c r="EN38" s="70"/>
      <c r="EO38" s="70"/>
      <c r="EP38" s="70"/>
      <c r="EQ38" s="70"/>
      <c r="ER38" s="70"/>
      <c r="ES38" s="71"/>
      <c r="EU38" s="69" t="s">
        <v>8</v>
      </c>
      <c r="EV38" s="70"/>
      <c r="EW38" s="70"/>
      <c r="EX38" s="70"/>
      <c r="EY38" s="70"/>
      <c r="EZ38" s="71"/>
      <c r="FB38" s="69" t="s">
        <v>8</v>
      </c>
      <c r="FC38" s="70"/>
      <c r="FD38" s="70"/>
      <c r="FE38" s="70"/>
      <c r="FF38" s="70"/>
      <c r="FG38" s="70"/>
      <c r="FH38" s="70"/>
      <c r="FI38" s="70"/>
      <c r="FJ38" s="70"/>
      <c r="FK38" s="71"/>
      <c r="FM38" s="69" t="s">
        <v>8</v>
      </c>
      <c r="FN38" s="70"/>
      <c r="FO38" s="70"/>
      <c r="FP38" s="70"/>
      <c r="FQ38" s="70"/>
      <c r="FR38" s="70"/>
      <c r="FS38" s="71"/>
      <c r="FU38" s="69" t="s">
        <v>8</v>
      </c>
      <c r="FV38" s="70"/>
      <c r="FW38" s="70"/>
      <c r="FX38" s="70"/>
      <c r="FY38" s="70"/>
      <c r="FZ38" s="70"/>
      <c r="GA38" s="71"/>
      <c r="GC38" s="69" t="s">
        <v>8</v>
      </c>
      <c r="GD38" s="70"/>
      <c r="GE38" s="70"/>
      <c r="GF38" s="70"/>
      <c r="GG38" s="70"/>
      <c r="GH38" s="70"/>
      <c r="GI38" s="70"/>
      <c r="GJ38" s="70"/>
      <c r="GK38" s="71"/>
      <c r="GM38" s="69" t="s">
        <v>8</v>
      </c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1"/>
    </row>
    <row r="39" spans="2:207" ht="15" customHeight="1" x14ac:dyDescent="0.25">
      <c r="B39" s="53" t="s">
        <v>1</v>
      </c>
      <c r="C39" s="54"/>
      <c r="D39" s="54"/>
      <c r="E39" s="54"/>
      <c r="F39" s="54"/>
      <c r="G39" s="54"/>
      <c r="H39" s="54"/>
      <c r="I39" s="54"/>
      <c r="J39" s="54"/>
      <c r="K39" s="55"/>
      <c r="M39" s="59" t="s">
        <v>1</v>
      </c>
      <c r="N39" s="60"/>
      <c r="O39" s="60"/>
      <c r="P39" s="60"/>
      <c r="Q39" s="60"/>
      <c r="R39" s="60"/>
      <c r="S39" s="61"/>
      <c r="U39" s="59" t="s">
        <v>1</v>
      </c>
      <c r="V39" s="60"/>
      <c r="W39" s="60"/>
      <c r="X39" s="60"/>
      <c r="Y39" s="60"/>
      <c r="Z39" s="60"/>
      <c r="AA39" s="61"/>
      <c r="AC39" s="53" t="s">
        <v>1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5"/>
      <c r="AO39" s="53" t="s">
        <v>1</v>
      </c>
      <c r="AP39" s="54"/>
      <c r="AQ39" s="54"/>
      <c r="AR39" s="54"/>
      <c r="AS39" s="54"/>
      <c r="AT39" s="54"/>
      <c r="AU39" s="54"/>
      <c r="AV39" s="54"/>
      <c r="AW39" s="54"/>
      <c r="AX39" s="55"/>
      <c r="AZ39" s="81" t="s">
        <v>1</v>
      </c>
      <c r="BA39" s="82"/>
      <c r="BB39" s="82"/>
      <c r="BC39" s="82"/>
      <c r="BD39" s="83"/>
      <c r="BF39" s="7"/>
      <c r="BG39" s="59" t="s">
        <v>1</v>
      </c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X39" s="7"/>
      <c r="BY39" s="53" t="s">
        <v>1</v>
      </c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5"/>
      <c r="CQ39" s="53" t="s">
        <v>1</v>
      </c>
      <c r="CR39" s="54"/>
      <c r="CS39" s="54"/>
      <c r="CT39" s="54"/>
      <c r="CU39" s="54"/>
      <c r="CV39" s="54"/>
      <c r="CW39" s="54"/>
      <c r="CX39" s="55"/>
      <c r="CZ39" s="53" t="s">
        <v>1</v>
      </c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5"/>
      <c r="DN39" s="69" t="s">
        <v>8</v>
      </c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1"/>
      <c r="EB39" s="53" t="s">
        <v>1</v>
      </c>
      <c r="EC39" s="54"/>
      <c r="ED39" s="54"/>
      <c r="EE39" s="54"/>
      <c r="EF39" s="54"/>
      <c r="EG39" s="54"/>
      <c r="EH39" s="54"/>
      <c r="EI39" s="54"/>
      <c r="EJ39" s="54"/>
      <c r="EK39" s="55"/>
      <c r="EM39" s="53" t="s">
        <v>1</v>
      </c>
      <c r="EN39" s="54"/>
      <c r="EO39" s="54"/>
      <c r="EP39" s="54"/>
      <c r="EQ39" s="54"/>
      <c r="ER39" s="54"/>
      <c r="ES39" s="55"/>
      <c r="EU39" s="53" t="s">
        <v>1</v>
      </c>
      <c r="EV39" s="54"/>
      <c r="EW39" s="54"/>
      <c r="EX39" s="54"/>
      <c r="EY39" s="54"/>
      <c r="EZ39" s="55"/>
      <c r="FB39" s="53" t="s">
        <v>1</v>
      </c>
      <c r="FC39" s="54"/>
      <c r="FD39" s="54"/>
      <c r="FE39" s="54"/>
      <c r="FF39" s="54"/>
      <c r="FG39" s="54"/>
      <c r="FH39" s="54"/>
      <c r="FI39" s="54"/>
      <c r="FJ39" s="54"/>
      <c r="FK39" s="55"/>
      <c r="FM39" s="53" t="s">
        <v>1</v>
      </c>
      <c r="FN39" s="54"/>
      <c r="FO39" s="54"/>
      <c r="FP39" s="54"/>
      <c r="FQ39" s="54"/>
      <c r="FR39" s="54"/>
      <c r="FS39" s="55"/>
      <c r="FU39" s="53" t="s">
        <v>1</v>
      </c>
      <c r="FV39" s="54"/>
      <c r="FW39" s="54"/>
      <c r="FX39" s="54"/>
      <c r="FY39" s="54"/>
      <c r="FZ39" s="54"/>
      <c r="GA39" s="55"/>
      <c r="GC39" s="53" t="s">
        <v>1</v>
      </c>
      <c r="GD39" s="54"/>
      <c r="GE39" s="54"/>
      <c r="GF39" s="54"/>
      <c r="GG39" s="54"/>
      <c r="GH39" s="54"/>
      <c r="GI39" s="54"/>
      <c r="GJ39" s="54"/>
      <c r="GK39" s="55"/>
      <c r="GM39" s="59" t="s">
        <v>1</v>
      </c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1"/>
    </row>
    <row r="40" spans="2:207" ht="15" customHeight="1" x14ac:dyDescent="0.25">
      <c r="B40" s="65" t="s">
        <v>7</v>
      </c>
      <c r="C40" s="65"/>
      <c r="D40" s="65"/>
      <c r="E40" s="65"/>
      <c r="F40" s="65"/>
      <c r="G40" s="65"/>
      <c r="H40" s="65"/>
      <c r="I40" s="65"/>
      <c r="J40" s="65"/>
      <c r="K40" s="65"/>
      <c r="M40" s="65" t="s">
        <v>7</v>
      </c>
      <c r="N40" s="65"/>
      <c r="O40" s="65"/>
      <c r="P40" s="65"/>
      <c r="Q40" s="65"/>
      <c r="R40" s="65"/>
      <c r="S40" s="65"/>
      <c r="U40" s="65" t="s">
        <v>7</v>
      </c>
      <c r="V40" s="65"/>
      <c r="W40" s="65"/>
      <c r="X40" s="65"/>
      <c r="Y40" s="65"/>
      <c r="Z40" s="65"/>
      <c r="AA40" s="65"/>
      <c r="AC40" s="65" t="s">
        <v>7</v>
      </c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O40" s="65" t="s">
        <v>7</v>
      </c>
      <c r="AP40" s="65"/>
      <c r="AQ40" s="65"/>
      <c r="AR40" s="65"/>
      <c r="AS40" s="65"/>
      <c r="AT40" s="65"/>
      <c r="AU40" s="65"/>
      <c r="AV40" s="65"/>
      <c r="AW40" s="65"/>
      <c r="AX40" s="65"/>
      <c r="AZ40" s="65" t="s">
        <v>7</v>
      </c>
      <c r="BA40" s="65"/>
      <c r="BB40" s="65"/>
      <c r="BC40" s="65"/>
      <c r="BD40" s="65"/>
      <c r="BF40" s="58" t="s">
        <v>7</v>
      </c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X40" s="58" t="s">
        <v>7</v>
      </c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18"/>
      <c r="CQ40" s="65" t="s">
        <v>7</v>
      </c>
      <c r="CR40" s="65"/>
      <c r="CS40" s="65"/>
      <c r="CT40" s="65"/>
      <c r="CU40" s="65"/>
      <c r="CV40" s="65"/>
      <c r="CW40" s="65"/>
      <c r="CX40" s="65"/>
      <c r="CZ40" s="69" t="s">
        <v>8</v>
      </c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1"/>
      <c r="DN40" s="53" t="s">
        <v>1</v>
      </c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5"/>
      <c r="EB40" s="65" t="s">
        <v>7</v>
      </c>
      <c r="EC40" s="65"/>
      <c r="ED40" s="65"/>
      <c r="EE40" s="65"/>
      <c r="EF40" s="65"/>
      <c r="EG40" s="65"/>
      <c r="EH40" s="65"/>
      <c r="EI40" s="65"/>
      <c r="EJ40" s="65"/>
      <c r="EK40" s="65"/>
      <c r="EM40" s="65" t="s">
        <v>7</v>
      </c>
      <c r="EN40" s="65"/>
      <c r="EO40" s="65"/>
      <c r="EP40" s="65"/>
      <c r="EQ40" s="65"/>
      <c r="ER40" s="65"/>
      <c r="ES40" s="65"/>
      <c r="EU40" s="65" t="s">
        <v>7</v>
      </c>
      <c r="EV40" s="65"/>
      <c r="EW40" s="65"/>
      <c r="EX40" s="65"/>
      <c r="EY40" s="65"/>
      <c r="EZ40" s="65"/>
      <c r="FB40" s="65" t="s">
        <v>7</v>
      </c>
      <c r="FC40" s="65"/>
      <c r="FD40" s="65"/>
      <c r="FE40" s="65"/>
      <c r="FF40" s="65"/>
      <c r="FG40" s="65"/>
      <c r="FH40" s="65"/>
      <c r="FI40" s="65"/>
      <c r="FJ40" s="65"/>
      <c r="FK40" s="65"/>
      <c r="FM40" s="65" t="s">
        <v>7</v>
      </c>
      <c r="FN40" s="65"/>
      <c r="FO40" s="65"/>
      <c r="FP40" s="65"/>
      <c r="FQ40" s="65"/>
      <c r="FR40" s="65"/>
      <c r="FS40" s="65"/>
      <c r="FU40" s="65" t="s">
        <v>7</v>
      </c>
      <c r="FV40" s="65"/>
      <c r="FW40" s="65"/>
      <c r="FX40" s="65"/>
      <c r="FY40" s="65"/>
      <c r="FZ40" s="65"/>
      <c r="GA40" s="65"/>
      <c r="GC40" s="65" t="s">
        <v>7</v>
      </c>
      <c r="GD40" s="65"/>
      <c r="GE40" s="65"/>
      <c r="GF40" s="65"/>
      <c r="GG40" s="65"/>
      <c r="GH40" s="65"/>
      <c r="GI40" s="65"/>
      <c r="GJ40" s="65"/>
      <c r="GK40" s="65"/>
      <c r="GM40" s="69" t="s">
        <v>7</v>
      </c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1"/>
    </row>
    <row r="41" spans="2:207" ht="15" customHeight="1" x14ac:dyDescent="0.25">
      <c r="B41" s="53" t="s">
        <v>1</v>
      </c>
      <c r="C41" s="54"/>
      <c r="D41" s="54"/>
      <c r="E41" s="54"/>
      <c r="F41" s="54"/>
      <c r="G41" s="54"/>
      <c r="H41" s="54"/>
      <c r="I41" s="54"/>
      <c r="J41" s="54"/>
      <c r="K41" s="55"/>
      <c r="M41" s="59" t="s">
        <v>1</v>
      </c>
      <c r="N41" s="60"/>
      <c r="O41" s="60"/>
      <c r="P41" s="60"/>
      <c r="Q41" s="60"/>
      <c r="R41" s="60"/>
      <c r="S41" s="61"/>
      <c r="U41" s="7">
        <v>30</v>
      </c>
      <c r="V41" s="17">
        <v>0</v>
      </c>
      <c r="W41" s="6">
        <v>0</v>
      </c>
      <c r="X41" s="17">
        <v>0</v>
      </c>
      <c r="Y41" s="6">
        <v>1</v>
      </c>
      <c r="Z41" s="17">
        <v>0</v>
      </c>
      <c r="AA41" s="9">
        <v>1</v>
      </c>
      <c r="AC41" s="53" t="s">
        <v>1</v>
      </c>
      <c r="AD41" s="54"/>
      <c r="AE41" s="54"/>
      <c r="AF41" s="54"/>
      <c r="AG41" s="54"/>
      <c r="AH41" s="54"/>
      <c r="AI41" s="54"/>
      <c r="AJ41" s="54"/>
      <c r="AK41" s="54"/>
      <c r="AL41" s="54"/>
      <c r="AM41" s="55"/>
      <c r="AO41" s="7">
        <v>23</v>
      </c>
      <c r="AP41" s="5">
        <f>SUM(AP16+AP18+AP20+AP22+AP24+AP26+AP28+AP30+AP32+AP34+AP36+AP38)</f>
        <v>0</v>
      </c>
      <c r="AQ41" s="5">
        <f>SUM(AQ16+AQ18+AQ20+AQ22+AQ24+AQ26+AQ28+AQ30+AQ32+AQ34+AQ36+AQ38+AQ40)</f>
        <v>0</v>
      </c>
      <c r="AR41" s="5">
        <f>SUM(AR16+AR18+AR20+AR22+AR24+AR26+AR28+AR30+AR32+AR34+AR36+AR38+AR40)</f>
        <v>0</v>
      </c>
      <c r="AS41" s="5">
        <f>SUM(AS16+AS18+AS20+AS22+AS24+AS26+AS28+AS30+AS32+AS34+AS36+AS38+AS40)</f>
        <v>0</v>
      </c>
      <c r="AT41" s="5">
        <f>SUM(AT16+AT18+AT20+AT22+AT24+AT26+AT28+AT30+AT32+AT34+AT36+AT38+AT40)</f>
        <v>0</v>
      </c>
      <c r="AU41" s="5">
        <v>1</v>
      </c>
      <c r="AV41" s="5">
        <v>1</v>
      </c>
      <c r="AW41" s="5">
        <v>1</v>
      </c>
      <c r="AX41" s="5">
        <v>3</v>
      </c>
      <c r="AZ41" s="81" t="s">
        <v>1</v>
      </c>
      <c r="BA41" s="82"/>
      <c r="BB41" s="82"/>
      <c r="BC41" s="82"/>
      <c r="BD41" s="83"/>
      <c r="BF41" s="7"/>
      <c r="BG41" s="59" t="s">
        <v>1</v>
      </c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1"/>
      <c r="BX41" s="7"/>
      <c r="BY41" s="53" t="s">
        <v>1</v>
      </c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5"/>
      <c r="CQ41" s="53" t="s">
        <v>1</v>
      </c>
      <c r="CR41" s="54"/>
      <c r="CS41" s="54"/>
      <c r="CT41" s="54"/>
      <c r="CU41" s="54"/>
      <c r="CV41" s="54"/>
      <c r="CW41" s="54"/>
      <c r="CX41" s="55"/>
      <c r="CZ41" s="53" t="s">
        <v>1</v>
      </c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5"/>
      <c r="DN41" s="69" t="s">
        <v>7</v>
      </c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1"/>
      <c r="EB41" s="53" t="s">
        <v>1</v>
      </c>
      <c r="EC41" s="54"/>
      <c r="ED41" s="54"/>
      <c r="EE41" s="54"/>
      <c r="EF41" s="54"/>
      <c r="EG41" s="54"/>
      <c r="EH41" s="54"/>
      <c r="EI41" s="54"/>
      <c r="EJ41" s="54"/>
      <c r="EK41" s="55"/>
      <c r="EM41" s="53" t="s">
        <v>1</v>
      </c>
      <c r="EN41" s="54"/>
      <c r="EO41" s="54"/>
      <c r="EP41" s="54"/>
      <c r="EQ41" s="54"/>
      <c r="ER41" s="54"/>
      <c r="ES41" s="55"/>
      <c r="EU41" s="53" t="s">
        <v>1</v>
      </c>
      <c r="EV41" s="54"/>
      <c r="EW41" s="54"/>
      <c r="EX41" s="54"/>
      <c r="EY41" s="54"/>
      <c r="EZ41" s="55"/>
      <c r="FB41" s="7">
        <v>12</v>
      </c>
      <c r="FC41" s="5">
        <v>0</v>
      </c>
      <c r="FD41" s="6">
        <v>0</v>
      </c>
      <c r="FE41" s="5">
        <v>0</v>
      </c>
      <c r="FF41" s="6">
        <v>0</v>
      </c>
      <c r="FG41" s="5">
        <v>0</v>
      </c>
      <c r="FH41" s="6">
        <v>1</v>
      </c>
      <c r="FI41" s="5">
        <v>1</v>
      </c>
      <c r="FJ41" s="6">
        <v>0</v>
      </c>
      <c r="FK41" s="5">
        <v>2</v>
      </c>
      <c r="FM41" s="53" t="s">
        <v>1</v>
      </c>
      <c r="FN41" s="54"/>
      <c r="FO41" s="54"/>
      <c r="FP41" s="54"/>
      <c r="FQ41" s="54"/>
      <c r="FR41" s="54"/>
      <c r="FS41" s="55"/>
      <c r="FU41" s="53" t="s">
        <v>1</v>
      </c>
      <c r="FV41" s="54"/>
      <c r="FW41" s="54"/>
      <c r="FX41" s="54"/>
      <c r="FY41" s="54"/>
      <c r="FZ41" s="54"/>
      <c r="GA41" s="55"/>
      <c r="GC41" s="53" t="s">
        <v>1</v>
      </c>
      <c r="GD41" s="54"/>
      <c r="GE41" s="54"/>
      <c r="GF41" s="54"/>
      <c r="GG41" s="54"/>
      <c r="GH41" s="54"/>
      <c r="GI41" s="54"/>
      <c r="GJ41" s="54"/>
      <c r="GK41" s="55"/>
      <c r="GM41" s="59" t="s">
        <v>1</v>
      </c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1"/>
    </row>
    <row r="42" spans="2:207" ht="18" customHeight="1" x14ac:dyDescent="0.25">
      <c r="B42" s="65" t="s">
        <v>6</v>
      </c>
      <c r="C42" s="65"/>
      <c r="D42" s="65"/>
      <c r="E42" s="65"/>
      <c r="F42" s="65"/>
      <c r="G42" s="65"/>
      <c r="H42" s="65"/>
      <c r="I42" s="65"/>
      <c r="J42" s="65"/>
      <c r="K42" s="65"/>
      <c r="M42" s="65" t="s">
        <v>6</v>
      </c>
      <c r="N42" s="65"/>
      <c r="O42" s="65"/>
      <c r="P42" s="65"/>
      <c r="Q42" s="65"/>
      <c r="R42" s="65"/>
      <c r="S42" s="65"/>
      <c r="U42" s="65" t="s">
        <v>6</v>
      </c>
      <c r="V42" s="65"/>
      <c r="W42" s="65"/>
      <c r="X42" s="65"/>
      <c r="Y42" s="65"/>
      <c r="Z42" s="65"/>
      <c r="AA42" s="65"/>
      <c r="AC42" s="65" t="s">
        <v>6</v>
      </c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O42" s="65" t="s">
        <v>6</v>
      </c>
      <c r="AP42" s="65"/>
      <c r="AQ42" s="65"/>
      <c r="AR42" s="65"/>
      <c r="AS42" s="65"/>
      <c r="AT42" s="65"/>
      <c r="AU42" s="65"/>
      <c r="AV42" s="65"/>
      <c r="AW42" s="65"/>
      <c r="AX42" s="65"/>
      <c r="AZ42" s="65" t="s">
        <v>6</v>
      </c>
      <c r="BA42" s="65"/>
      <c r="BB42" s="65"/>
      <c r="BC42" s="65"/>
      <c r="BD42" s="65"/>
      <c r="BF42" s="58" t="s">
        <v>6</v>
      </c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X42" s="58" t="s">
        <v>6</v>
      </c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18"/>
      <c r="CQ42" s="65" t="s">
        <v>6</v>
      </c>
      <c r="CR42" s="65"/>
      <c r="CS42" s="65"/>
      <c r="CT42" s="65"/>
      <c r="CU42" s="65"/>
      <c r="CV42" s="65"/>
      <c r="CW42" s="65"/>
      <c r="CX42" s="65"/>
      <c r="CZ42" s="69" t="s">
        <v>7</v>
      </c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1"/>
      <c r="DN42" s="53" t="s">
        <v>1</v>
      </c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5"/>
      <c r="EB42" s="65" t="s">
        <v>6</v>
      </c>
      <c r="EC42" s="65"/>
      <c r="ED42" s="65"/>
      <c r="EE42" s="65"/>
      <c r="EF42" s="65"/>
      <c r="EG42" s="65"/>
      <c r="EH42" s="65"/>
      <c r="EI42" s="65"/>
      <c r="EJ42" s="65"/>
      <c r="EK42" s="65"/>
      <c r="EM42" s="65" t="s">
        <v>6</v>
      </c>
      <c r="EN42" s="65"/>
      <c r="EO42" s="65"/>
      <c r="EP42" s="65"/>
      <c r="EQ42" s="65"/>
      <c r="ER42" s="65"/>
      <c r="ES42" s="65"/>
      <c r="EU42" s="65" t="s">
        <v>6</v>
      </c>
      <c r="EV42" s="65"/>
      <c r="EW42" s="65"/>
      <c r="EX42" s="65"/>
      <c r="EY42" s="65"/>
      <c r="EZ42" s="65"/>
      <c r="FB42" s="65" t="s">
        <v>6</v>
      </c>
      <c r="FC42" s="65"/>
      <c r="FD42" s="65"/>
      <c r="FE42" s="65"/>
      <c r="FF42" s="65"/>
      <c r="FG42" s="65"/>
      <c r="FH42" s="65"/>
      <c r="FI42" s="65"/>
      <c r="FJ42" s="65"/>
      <c r="FK42" s="65"/>
      <c r="FM42" s="65" t="s">
        <v>6</v>
      </c>
      <c r="FN42" s="65"/>
      <c r="FO42" s="65"/>
      <c r="FP42" s="65"/>
      <c r="FQ42" s="65"/>
      <c r="FR42" s="65"/>
      <c r="FS42" s="65"/>
      <c r="FU42" s="65" t="s">
        <v>6</v>
      </c>
      <c r="FV42" s="65"/>
      <c r="FW42" s="65"/>
      <c r="FX42" s="65"/>
      <c r="FY42" s="65"/>
      <c r="FZ42" s="65"/>
      <c r="GA42" s="65"/>
      <c r="GC42" s="65" t="s">
        <v>6</v>
      </c>
      <c r="GD42" s="65"/>
      <c r="GE42" s="65"/>
      <c r="GF42" s="65"/>
      <c r="GG42" s="65"/>
      <c r="GH42" s="65"/>
      <c r="GI42" s="65"/>
      <c r="GJ42" s="65"/>
      <c r="GK42" s="65"/>
      <c r="GM42" s="69" t="s">
        <v>6</v>
      </c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1"/>
    </row>
    <row r="43" spans="2:207" ht="15" customHeight="1" x14ac:dyDescent="0.25">
      <c r="B43" s="53" t="s">
        <v>1</v>
      </c>
      <c r="C43" s="54"/>
      <c r="D43" s="54"/>
      <c r="E43" s="54"/>
      <c r="F43" s="54"/>
      <c r="G43" s="54"/>
      <c r="H43" s="54"/>
      <c r="I43" s="54"/>
      <c r="J43" s="54"/>
      <c r="K43" s="55"/>
      <c r="M43" s="59" t="s">
        <v>1</v>
      </c>
      <c r="N43" s="60"/>
      <c r="O43" s="60"/>
      <c r="P43" s="60"/>
      <c r="Q43" s="60"/>
      <c r="R43" s="60"/>
      <c r="S43" s="61"/>
      <c r="U43" s="59" t="s">
        <v>1</v>
      </c>
      <c r="V43" s="60"/>
      <c r="W43" s="60"/>
      <c r="X43" s="60"/>
      <c r="Y43" s="60"/>
      <c r="Z43" s="60"/>
      <c r="AA43" s="61"/>
      <c r="AC43" s="53" t="s">
        <v>1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O43" s="53" t="s">
        <v>1</v>
      </c>
      <c r="AP43" s="54"/>
      <c r="AQ43" s="54"/>
      <c r="AR43" s="54"/>
      <c r="AS43" s="54"/>
      <c r="AT43" s="54"/>
      <c r="AU43" s="54"/>
      <c r="AV43" s="54"/>
      <c r="AW43" s="54"/>
      <c r="AX43" s="55"/>
      <c r="AZ43" s="59" t="s">
        <v>1</v>
      </c>
      <c r="BA43" s="60"/>
      <c r="BB43" s="60"/>
      <c r="BC43" s="60"/>
      <c r="BD43" s="61"/>
      <c r="BF43" s="7"/>
      <c r="BG43" s="59" t="s">
        <v>1</v>
      </c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1"/>
      <c r="BX43" s="7"/>
      <c r="BY43" s="53" t="s">
        <v>1</v>
      </c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5"/>
      <c r="CQ43" s="53" t="s">
        <v>1</v>
      </c>
      <c r="CR43" s="54"/>
      <c r="CS43" s="54"/>
      <c r="CT43" s="54"/>
      <c r="CU43" s="54"/>
      <c r="CV43" s="54"/>
      <c r="CW43" s="54"/>
      <c r="CX43" s="55"/>
      <c r="CZ43" s="53" t="s">
        <v>1</v>
      </c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5"/>
      <c r="DN43" s="69" t="s">
        <v>6</v>
      </c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1"/>
      <c r="EB43" s="19">
        <v>2</v>
      </c>
      <c r="EC43" s="53" t="s">
        <v>4</v>
      </c>
      <c r="ED43" s="54"/>
      <c r="EE43" s="54"/>
      <c r="EF43" s="54"/>
      <c r="EG43" s="54"/>
      <c r="EH43" s="54"/>
      <c r="EI43" s="54"/>
      <c r="EJ43" s="54"/>
      <c r="EK43" s="55"/>
      <c r="EM43" s="53" t="s">
        <v>1</v>
      </c>
      <c r="EN43" s="54"/>
      <c r="EO43" s="54"/>
      <c r="EP43" s="54"/>
      <c r="EQ43" s="54"/>
      <c r="ER43" s="54"/>
      <c r="ES43" s="55"/>
      <c r="EU43" s="53" t="s">
        <v>1</v>
      </c>
      <c r="EV43" s="54"/>
      <c r="EW43" s="54"/>
      <c r="EX43" s="54"/>
      <c r="EY43" s="54"/>
      <c r="EZ43" s="55"/>
      <c r="FB43" s="7">
        <v>29</v>
      </c>
      <c r="FC43" s="5">
        <v>0</v>
      </c>
      <c r="FD43" s="6">
        <v>0</v>
      </c>
      <c r="FE43" s="5">
        <v>0</v>
      </c>
      <c r="FF43" s="6">
        <v>0</v>
      </c>
      <c r="FG43" s="5">
        <v>0</v>
      </c>
      <c r="FH43" s="6">
        <v>1</v>
      </c>
      <c r="FI43" s="5">
        <v>0</v>
      </c>
      <c r="FJ43" s="6">
        <v>0</v>
      </c>
      <c r="FK43" s="5">
        <v>1</v>
      </c>
      <c r="FM43" s="53" t="s">
        <v>1</v>
      </c>
      <c r="FN43" s="54"/>
      <c r="FO43" s="54"/>
      <c r="FP43" s="54"/>
      <c r="FQ43" s="54"/>
      <c r="FR43" s="54"/>
      <c r="FS43" s="55"/>
      <c r="FU43" s="53" t="s">
        <v>1</v>
      </c>
      <c r="FV43" s="54"/>
      <c r="FW43" s="54"/>
      <c r="FX43" s="54"/>
      <c r="FY43" s="54"/>
      <c r="FZ43" s="54"/>
      <c r="GA43" s="55"/>
      <c r="GC43" s="53" t="s">
        <v>1</v>
      </c>
      <c r="GD43" s="54"/>
      <c r="GE43" s="54"/>
      <c r="GF43" s="54"/>
      <c r="GG43" s="54"/>
      <c r="GH43" s="54"/>
      <c r="GI43" s="54"/>
      <c r="GJ43" s="54"/>
      <c r="GK43" s="55"/>
      <c r="GM43" s="3">
        <v>2</v>
      </c>
      <c r="GN43" s="9">
        <v>0</v>
      </c>
      <c r="GO43" s="6">
        <v>0</v>
      </c>
      <c r="GP43" s="9">
        <v>0</v>
      </c>
      <c r="GQ43" s="6">
        <v>1</v>
      </c>
      <c r="GR43" s="9">
        <v>0</v>
      </c>
      <c r="GS43" s="6">
        <v>1</v>
      </c>
      <c r="GT43" s="9">
        <v>1</v>
      </c>
      <c r="GU43" s="6">
        <v>1</v>
      </c>
      <c r="GV43" s="9">
        <v>0</v>
      </c>
      <c r="GW43" s="6">
        <v>0</v>
      </c>
      <c r="GX43" s="9">
        <v>0</v>
      </c>
      <c r="GY43" s="5">
        <v>4</v>
      </c>
    </row>
    <row r="44" spans="2:207" ht="15" customHeight="1" x14ac:dyDescent="0.25">
      <c r="B44" s="65" t="s">
        <v>3</v>
      </c>
      <c r="C44" s="65"/>
      <c r="D44" s="65"/>
      <c r="E44" s="65"/>
      <c r="F44" s="65"/>
      <c r="G44" s="65"/>
      <c r="H44" s="65"/>
      <c r="I44" s="65"/>
      <c r="J44" s="65"/>
      <c r="K44" s="65"/>
      <c r="M44" s="65" t="s">
        <v>3</v>
      </c>
      <c r="N44" s="65"/>
      <c r="O44" s="65"/>
      <c r="P44" s="65"/>
      <c r="Q44" s="65"/>
      <c r="R44" s="65"/>
      <c r="S44" s="65"/>
      <c r="U44" s="65" t="s">
        <v>3</v>
      </c>
      <c r="V44" s="65"/>
      <c r="W44" s="65"/>
      <c r="X44" s="65"/>
      <c r="Y44" s="65"/>
      <c r="Z44" s="65"/>
      <c r="AA44" s="65"/>
      <c r="AC44" s="65" t="s">
        <v>3</v>
      </c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O44" s="65" t="s">
        <v>3</v>
      </c>
      <c r="AP44" s="65"/>
      <c r="AQ44" s="65"/>
      <c r="AR44" s="65"/>
      <c r="AS44" s="65"/>
      <c r="AT44" s="65"/>
      <c r="AU44" s="65"/>
      <c r="AV44" s="65"/>
      <c r="AW44" s="65"/>
      <c r="AX44" s="65"/>
      <c r="AZ44" s="65" t="s">
        <v>3</v>
      </c>
      <c r="BA44" s="65"/>
      <c r="BB44" s="65"/>
      <c r="BC44" s="65"/>
      <c r="BD44" s="65"/>
      <c r="BF44" s="58" t="s">
        <v>3</v>
      </c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X44" s="58" t="s">
        <v>3</v>
      </c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18"/>
      <c r="CQ44" s="65" t="s">
        <v>3</v>
      </c>
      <c r="CR44" s="65"/>
      <c r="CS44" s="65"/>
      <c r="CT44" s="65"/>
      <c r="CU44" s="65"/>
      <c r="CV44" s="65"/>
      <c r="CW44" s="65"/>
      <c r="CX44" s="65"/>
      <c r="CZ44" s="69" t="s">
        <v>6</v>
      </c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1"/>
      <c r="DN44" s="12">
        <v>29</v>
      </c>
      <c r="DO44" s="9">
        <v>0</v>
      </c>
      <c r="DP44" s="6">
        <v>0</v>
      </c>
      <c r="DQ44" s="9">
        <v>0</v>
      </c>
      <c r="DR44" s="6">
        <v>0</v>
      </c>
      <c r="DS44" s="9">
        <v>0</v>
      </c>
      <c r="DT44" s="6">
        <v>0</v>
      </c>
      <c r="DU44" s="9">
        <v>0</v>
      </c>
      <c r="DV44" s="6">
        <v>0</v>
      </c>
      <c r="DW44" s="9">
        <v>0</v>
      </c>
      <c r="DX44" s="6">
        <v>0</v>
      </c>
      <c r="DY44" s="9">
        <v>0</v>
      </c>
      <c r="DZ44" s="17">
        <v>0</v>
      </c>
      <c r="EB44" s="65" t="s">
        <v>3</v>
      </c>
      <c r="EC44" s="65"/>
      <c r="ED44" s="65"/>
      <c r="EE44" s="65"/>
      <c r="EF44" s="65"/>
      <c r="EG44" s="65"/>
      <c r="EH44" s="65"/>
      <c r="EI44" s="65"/>
      <c r="EJ44" s="65"/>
      <c r="EK44" s="65"/>
      <c r="EM44" s="65" t="s">
        <v>3</v>
      </c>
      <c r="EN44" s="65"/>
      <c r="EO44" s="65"/>
      <c r="EP44" s="65"/>
      <c r="EQ44" s="65"/>
      <c r="ER44" s="65"/>
      <c r="ES44" s="65"/>
      <c r="EU44" s="65" t="s">
        <v>3</v>
      </c>
      <c r="EV44" s="65"/>
      <c r="EW44" s="65"/>
      <c r="EX44" s="65"/>
      <c r="EY44" s="65"/>
      <c r="EZ44" s="65"/>
      <c r="FB44" s="65" t="s">
        <v>3</v>
      </c>
      <c r="FC44" s="65"/>
      <c r="FD44" s="65"/>
      <c r="FE44" s="65"/>
      <c r="FF44" s="65"/>
      <c r="FG44" s="65"/>
      <c r="FH44" s="65"/>
      <c r="FI44" s="65"/>
      <c r="FJ44" s="65"/>
      <c r="FK44" s="65"/>
      <c r="FM44" s="65" t="s">
        <v>3</v>
      </c>
      <c r="FN44" s="65"/>
      <c r="FO44" s="65"/>
      <c r="FP44" s="65"/>
      <c r="FQ44" s="65"/>
      <c r="FR44" s="65"/>
      <c r="FS44" s="65"/>
      <c r="FU44" s="65" t="s">
        <v>3</v>
      </c>
      <c r="FV44" s="65"/>
      <c r="FW44" s="65"/>
      <c r="FX44" s="65"/>
      <c r="FY44" s="65"/>
      <c r="FZ44" s="65"/>
      <c r="GA44" s="65"/>
      <c r="GC44" s="65" t="s">
        <v>3</v>
      </c>
      <c r="GD44" s="65"/>
      <c r="GE44" s="65"/>
      <c r="GF44" s="65"/>
      <c r="GG44" s="65"/>
      <c r="GH44" s="65"/>
      <c r="GI44" s="65"/>
      <c r="GJ44" s="65"/>
      <c r="GK44" s="65"/>
      <c r="GM44" s="69" t="s">
        <v>3</v>
      </c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1"/>
    </row>
    <row r="45" spans="2:207" ht="15" customHeight="1" x14ac:dyDescent="0.25">
      <c r="B45" s="3">
        <v>7</v>
      </c>
      <c r="C45" s="87" t="s">
        <v>2</v>
      </c>
      <c r="D45" s="88"/>
      <c r="E45" s="88"/>
      <c r="F45" s="88"/>
      <c r="G45" s="88"/>
      <c r="H45" s="88"/>
      <c r="I45" s="88"/>
      <c r="J45" s="88"/>
      <c r="K45" s="89"/>
      <c r="M45" s="3">
        <v>26</v>
      </c>
      <c r="N45" s="5">
        <v>0</v>
      </c>
      <c r="O45" s="16" t="s">
        <v>5</v>
      </c>
      <c r="P45" s="5">
        <v>0</v>
      </c>
      <c r="Q45" s="6">
        <v>1</v>
      </c>
      <c r="R45" s="5">
        <v>0</v>
      </c>
      <c r="S45" s="5">
        <v>1</v>
      </c>
      <c r="U45" s="59" t="s">
        <v>1</v>
      </c>
      <c r="V45" s="60"/>
      <c r="W45" s="60"/>
      <c r="X45" s="60"/>
      <c r="Y45" s="60"/>
      <c r="Z45" s="60"/>
      <c r="AA45" s="61"/>
      <c r="AC45" s="9">
        <v>20</v>
      </c>
      <c r="AD45" s="59" t="s">
        <v>4</v>
      </c>
      <c r="AE45" s="60"/>
      <c r="AF45" s="60"/>
      <c r="AG45" s="60"/>
      <c r="AH45" s="60"/>
      <c r="AI45" s="60"/>
      <c r="AJ45" s="60"/>
      <c r="AK45" s="60"/>
      <c r="AL45" s="60"/>
      <c r="AM45" s="61"/>
      <c r="AO45" s="7">
        <v>11</v>
      </c>
      <c r="AP45" s="62" t="s">
        <v>2</v>
      </c>
      <c r="AQ45" s="63"/>
      <c r="AR45" s="63"/>
      <c r="AS45" s="63"/>
      <c r="AT45" s="63"/>
      <c r="AU45" s="63"/>
      <c r="AV45" s="63"/>
      <c r="AW45" s="63"/>
      <c r="AX45" s="64"/>
      <c r="AZ45" s="59" t="s">
        <v>1</v>
      </c>
      <c r="BA45" s="60"/>
      <c r="BB45" s="60"/>
      <c r="BC45" s="60"/>
      <c r="BD45" s="61"/>
      <c r="BF45" s="7"/>
      <c r="BG45" s="59" t="s">
        <v>1</v>
      </c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1"/>
      <c r="BX45" s="7"/>
      <c r="BY45" s="53" t="s">
        <v>1</v>
      </c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5"/>
      <c r="CQ45" s="53" t="s">
        <v>1</v>
      </c>
      <c r="CR45" s="54"/>
      <c r="CS45" s="54"/>
      <c r="CT45" s="54"/>
      <c r="CU45" s="54"/>
      <c r="CV45" s="54"/>
      <c r="CW45" s="54"/>
      <c r="CX45" s="55"/>
      <c r="CZ45" s="53" t="s">
        <v>1</v>
      </c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5"/>
      <c r="DN45" s="69" t="s">
        <v>3</v>
      </c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1"/>
      <c r="EB45" s="7">
        <v>6</v>
      </c>
      <c r="EC45" s="53" t="s">
        <v>2</v>
      </c>
      <c r="ED45" s="54"/>
      <c r="EE45" s="54"/>
      <c r="EF45" s="54"/>
      <c r="EG45" s="54"/>
      <c r="EH45" s="54"/>
      <c r="EI45" s="54"/>
      <c r="EJ45" s="54"/>
      <c r="EK45" s="55"/>
      <c r="EM45" s="53" t="s">
        <v>1</v>
      </c>
      <c r="EN45" s="54"/>
      <c r="EO45" s="54"/>
      <c r="EP45" s="54"/>
      <c r="EQ45" s="54"/>
      <c r="ER45" s="54"/>
      <c r="ES45" s="55"/>
      <c r="EU45" s="7">
        <v>19</v>
      </c>
      <c r="EV45" s="53" t="s">
        <v>2</v>
      </c>
      <c r="EW45" s="54"/>
      <c r="EX45" s="54"/>
      <c r="EY45" s="54"/>
      <c r="EZ45" s="55"/>
      <c r="FB45" s="7">
        <v>14</v>
      </c>
      <c r="FC45" s="5">
        <v>0</v>
      </c>
      <c r="FD45" s="6">
        <v>0</v>
      </c>
      <c r="FE45" s="5">
        <v>0</v>
      </c>
      <c r="FF45" s="6">
        <v>0</v>
      </c>
      <c r="FG45" s="5">
        <v>0</v>
      </c>
      <c r="FH45" s="6">
        <v>1</v>
      </c>
      <c r="FI45" s="5">
        <v>0</v>
      </c>
      <c r="FJ45" s="6">
        <v>0</v>
      </c>
      <c r="FK45" s="5">
        <v>1</v>
      </c>
      <c r="FM45" s="7">
        <v>20</v>
      </c>
      <c r="FN45" s="9">
        <v>0</v>
      </c>
      <c r="FO45" s="9">
        <v>0</v>
      </c>
      <c r="FP45" s="9">
        <v>1</v>
      </c>
      <c r="FQ45" s="9">
        <v>0</v>
      </c>
      <c r="FR45" s="9">
        <v>0</v>
      </c>
      <c r="FS45" s="9">
        <v>1</v>
      </c>
      <c r="FU45" s="7">
        <v>14</v>
      </c>
      <c r="FV45" s="9">
        <v>0</v>
      </c>
      <c r="FW45" s="9">
        <v>0</v>
      </c>
      <c r="FX45" s="9">
        <v>1</v>
      </c>
      <c r="FY45" s="9">
        <v>0</v>
      </c>
      <c r="FZ45" s="9">
        <v>0</v>
      </c>
      <c r="GA45" s="9">
        <v>1</v>
      </c>
      <c r="GC45" s="53" t="s">
        <v>1</v>
      </c>
      <c r="GD45" s="54"/>
      <c r="GE45" s="54"/>
      <c r="GF45" s="54"/>
      <c r="GG45" s="54"/>
      <c r="GH45" s="54"/>
      <c r="GI45" s="54"/>
      <c r="GJ45" s="54"/>
      <c r="GK45" s="55"/>
      <c r="GM45" s="3">
        <v>21</v>
      </c>
      <c r="GN45" s="53" t="s">
        <v>2</v>
      </c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5"/>
    </row>
    <row r="46" spans="2:207" x14ac:dyDescent="0.25">
      <c r="B46" s="2" t="s">
        <v>0</v>
      </c>
      <c r="C46" s="3">
        <f t="shared" ref="C46:K46" si="0">SUM(C5,C9,C11,C15,C19,C23,C25,C27,C29,C33)</f>
        <v>0</v>
      </c>
      <c r="D46" s="3">
        <f t="shared" si="0"/>
        <v>3</v>
      </c>
      <c r="E46" s="3">
        <f t="shared" si="0"/>
        <v>1</v>
      </c>
      <c r="F46" s="3">
        <f t="shared" si="0"/>
        <v>1</v>
      </c>
      <c r="G46" s="3">
        <f t="shared" si="0"/>
        <v>0</v>
      </c>
      <c r="H46" s="3">
        <f t="shared" si="0"/>
        <v>4</v>
      </c>
      <c r="I46" s="3">
        <f t="shared" si="0"/>
        <v>2</v>
      </c>
      <c r="J46" s="3">
        <f t="shared" si="0"/>
        <v>1</v>
      </c>
      <c r="K46" s="3">
        <f t="shared" si="0"/>
        <v>12</v>
      </c>
      <c r="M46" s="2" t="s">
        <v>0</v>
      </c>
      <c r="N46" s="15">
        <f t="shared" ref="N46:S46" si="1">SUM(N5,N9,N11,N13,N15,N17,N21,N23,N25,N27,N29,N31,N45)</f>
        <v>0</v>
      </c>
      <c r="O46" s="15">
        <f t="shared" si="1"/>
        <v>2</v>
      </c>
      <c r="P46" s="15">
        <f t="shared" si="1"/>
        <v>0</v>
      </c>
      <c r="Q46" s="15">
        <f t="shared" si="1"/>
        <v>2</v>
      </c>
      <c r="R46" s="15">
        <f t="shared" si="1"/>
        <v>2</v>
      </c>
      <c r="S46" s="15">
        <f t="shared" si="1"/>
        <v>6</v>
      </c>
      <c r="U46" s="2" t="s">
        <v>0</v>
      </c>
      <c r="V46" s="14">
        <f t="shared" ref="V46:AA46" si="2">SUM(V5,V7,V9,V11,V13,V15,V19,V21,V25,V27,V29,V31,V33,V41)</f>
        <v>0</v>
      </c>
      <c r="W46" s="14">
        <f t="shared" si="2"/>
        <v>6</v>
      </c>
      <c r="X46" s="14">
        <f t="shared" si="2"/>
        <v>2</v>
      </c>
      <c r="Y46" s="14">
        <f t="shared" si="2"/>
        <v>3</v>
      </c>
      <c r="Z46" s="14">
        <f t="shared" si="2"/>
        <v>0</v>
      </c>
      <c r="AA46" s="14">
        <f t="shared" si="2"/>
        <v>11</v>
      </c>
      <c r="AC46" s="13" t="s">
        <v>0</v>
      </c>
      <c r="AD46" s="5">
        <f t="shared" ref="AD46:AM46" si="3">SUM(AD5,AD7,AD11,AD13,AD15,AD17,AD27,AD31,AD33,AD35)</f>
        <v>0</v>
      </c>
      <c r="AE46" s="5">
        <f t="shared" si="3"/>
        <v>3</v>
      </c>
      <c r="AF46" s="5">
        <f t="shared" si="3"/>
        <v>3</v>
      </c>
      <c r="AG46" s="5">
        <f t="shared" si="3"/>
        <v>0</v>
      </c>
      <c r="AH46" s="5">
        <f t="shared" si="3"/>
        <v>4</v>
      </c>
      <c r="AI46" s="5">
        <f t="shared" si="3"/>
        <v>4</v>
      </c>
      <c r="AJ46" s="5">
        <f t="shared" si="3"/>
        <v>1</v>
      </c>
      <c r="AK46" s="5">
        <f t="shared" si="3"/>
        <v>2</v>
      </c>
      <c r="AL46" s="5">
        <f t="shared" si="3"/>
        <v>0</v>
      </c>
      <c r="AM46" s="5">
        <f t="shared" si="3"/>
        <v>18</v>
      </c>
      <c r="AO46" s="3" t="s">
        <v>0</v>
      </c>
      <c r="AP46" s="5">
        <f t="shared" ref="AP46:AX46" si="4">SUM(AP5,AP7,AP9,AP11,AP13,AP15,AP17,AP19,AP21,AP23,AP25,AP27,AP29,AP33,AP41)</f>
        <v>0</v>
      </c>
      <c r="AQ46" s="5">
        <f t="shared" si="4"/>
        <v>5</v>
      </c>
      <c r="AR46" s="5">
        <f t="shared" si="4"/>
        <v>2</v>
      </c>
      <c r="AS46" s="5">
        <f t="shared" si="4"/>
        <v>7</v>
      </c>
      <c r="AT46" s="5">
        <f t="shared" si="4"/>
        <v>1</v>
      </c>
      <c r="AU46" s="5">
        <f t="shared" si="4"/>
        <v>3</v>
      </c>
      <c r="AV46" s="5">
        <f t="shared" si="4"/>
        <v>2</v>
      </c>
      <c r="AW46" s="5">
        <f t="shared" si="4"/>
        <v>4</v>
      </c>
      <c r="AX46" s="5">
        <f t="shared" si="4"/>
        <v>24</v>
      </c>
      <c r="AZ46" s="7" t="s">
        <v>0</v>
      </c>
      <c r="BA46" s="9">
        <f>SUM(BA5,BA7,BA9,BA11,BA15,BA17,BA19,BA21,BA23,BA25,BA27)</f>
        <v>0</v>
      </c>
      <c r="BB46" s="9">
        <f>SUM(BB5,BB7,BB9,BB11,BB15,BB17,BB19,BB21,BB23,BB25,BB27)</f>
        <v>1</v>
      </c>
      <c r="BC46" s="9">
        <f>SUM(BC5,BC7,BC9,BC11,BC15,BC17,BC19,BC21,BC23,BC25,BC27)</f>
        <v>2</v>
      </c>
      <c r="BD46" s="9">
        <f>SUM(BD5,BD7,BD9,BD11,BD15,BD17,BD19,BD21,BD23,BD25,BD27)</f>
        <v>3</v>
      </c>
      <c r="BF46" s="2" t="s">
        <v>0</v>
      </c>
      <c r="BG46" s="3">
        <f t="shared" ref="BG46:BV46" si="5">SUM(BG5,BG7,BG11,BG17)</f>
        <v>0</v>
      </c>
      <c r="BH46" s="3">
        <f t="shared" si="5"/>
        <v>2</v>
      </c>
      <c r="BI46" s="3">
        <f t="shared" si="5"/>
        <v>2</v>
      </c>
      <c r="BJ46" s="3">
        <f t="shared" si="5"/>
        <v>0</v>
      </c>
      <c r="BK46" s="3">
        <f t="shared" si="5"/>
        <v>0</v>
      </c>
      <c r="BL46" s="3">
        <f t="shared" si="5"/>
        <v>1</v>
      </c>
      <c r="BM46" s="3">
        <f t="shared" si="5"/>
        <v>0</v>
      </c>
      <c r="BN46" s="3">
        <f t="shared" si="5"/>
        <v>0</v>
      </c>
      <c r="BO46" s="3">
        <f t="shared" si="5"/>
        <v>0</v>
      </c>
      <c r="BP46" s="3">
        <f t="shared" si="5"/>
        <v>1</v>
      </c>
      <c r="BQ46" s="3">
        <f t="shared" si="5"/>
        <v>0</v>
      </c>
      <c r="BR46" s="3">
        <f t="shared" si="5"/>
        <v>0</v>
      </c>
      <c r="BS46" s="3">
        <f t="shared" si="5"/>
        <v>0</v>
      </c>
      <c r="BT46" s="3">
        <f t="shared" si="5"/>
        <v>0</v>
      </c>
      <c r="BU46" s="3">
        <f t="shared" si="5"/>
        <v>0</v>
      </c>
      <c r="BV46" s="3">
        <f t="shared" si="5"/>
        <v>6</v>
      </c>
      <c r="BX46" s="7" t="s">
        <v>0</v>
      </c>
      <c r="BY46" s="3">
        <f t="shared" ref="BY46:CO46" si="6">SUM(BY5,BY7,BY9,BY11,BY17)</f>
        <v>0</v>
      </c>
      <c r="BZ46" s="3">
        <f t="shared" si="6"/>
        <v>1</v>
      </c>
      <c r="CA46" s="3">
        <f t="shared" si="6"/>
        <v>2</v>
      </c>
      <c r="CB46" s="3">
        <f t="shared" si="6"/>
        <v>0</v>
      </c>
      <c r="CC46" s="3">
        <f t="shared" si="6"/>
        <v>0</v>
      </c>
      <c r="CD46" s="3">
        <f t="shared" si="6"/>
        <v>0</v>
      </c>
      <c r="CE46" s="3">
        <f t="shared" si="6"/>
        <v>0</v>
      </c>
      <c r="CF46" s="3">
        <f t="shared" si="6"/>
        <v>1</v>
      </c>
      <c r="CG46" s="3">
        <f t="shared" si="6"/>
        <v>1</v>
      </c>
      <c r="CH46" s="3">
        <f t="shared" si="6"/>
        <v>0</v>
      </c>
      <c r="CI46" s="3">
        <f t="shared" si="6"/>
        <v>0</v>
      </c>
      <c r="CJ46" s="3">
        <f t="shared" si="6"/>
        <v>0</v>
      </c>
      <c r="CK46" s="3">
        <f t="shared" si="6"/>
        <v>0</v>
      </c>
      <c r="CL46" s="3">
        <f t="shared" si="6"/>
        <v>0</v>
      </c>
      <c r="CM46" s="3">
        <f t="shared" si="6"/>
        <v>0</v>
      </c>
      <c r="CN46" s="3">
        <f t="shared" si="6"/>
        <v>0</v>
      </c>
      <c r="CO46" s="3">
        <f t="shared" si="6"/>
        <v>5</v>
      </c>
      <c r="CQ46" s="4" t="s">
        <v>0</v>
      </c>
      <c r="CR46" s="7">
        <f t="shared" ref="CR46:CX46" si="7">SUM(CR5,CR7,CR9,CR11,CR15,CR19,CR21,CR23,CR27,CR29,CR31,CR33)</f>
        <v>0</v>
      </c>
      <c r="CS46" s="7">
        <f t="shared" si="7"/>
        <v>0</v>
      </c>
      <c r="CT46" s="7">
        <f t="shared" si="7"/>
        <v>1</v>
      </c>
      <c r="CU46" s="7">
        <f t="shared" si="7"/>
        <v>0</v>
      </c>
      <c r="CV46" s="7">
        <f t="shared" si="7"/>
        <v>2</v>
      </c>
      <c r="CW46" s="7">
        <f t="shared" si="7"/>
        <v>3</v>
      </c>
      <c r="CX46" s="7">
        <f t="shared" si="7"/>
        <v>6</v>
      </c>
      <c r="CZ46" s="69" t="s">
        <v>3</v>
      </c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1"/>
      <c r="DN46" s="12">
        <v>27</v>
      </c>
      <c r="DO46" s="53" t="s">
        <v>2</v>
      </c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5"/>
      <c r="EB46" s="11" t="s">
        <v>0</v>
      </c>
      <c r="EC46" s="1">
        <f t="shared" ref="EC46:EK46" si="8">SUM(EC5,EC7,EC9,EC11,EC13,EC15,EC17,EC19,EC21,EC23,EC25,EC27,EC29,EC33,EC35)</f>
        <v>0</v>
      </c>
      <c r="ED46" s="1">
        <f t="shared" si="8"/>
        <v>2</v>
      </c>
      <c r="EE46" s="1">
        <f t="shared" si="8"/>
        <v>3</v>
      </c>
      <c r="EF46" s="1">
        <f t="shared" si="8"/>
        <v>8</v>
      </c>
      <c r="EG46" s="1">
        <f t="shared" si="8"/>
        <v>9</v>
      </c>
      <c r="EH46" s="1">
        <f t="shared" si="8"/>
        <v>9</v>
      </c>
      <c r="EI46" s="1">
        <f t="shared" si="8"/>
        <v>1</v>
      </c>
      <c r="EJ46" s="1">
        <f t="shared" si="8"/>
        <v>1</v>
      </c>
      <c r="EK46" s="1">
        <f t="shared" si="8"/>
        <v>33</v>
      </c>
      <c r="EM46" s="10" t="s">
        <v>0</v>
      </c>
      <c r="EN46" s="9">
        <f t="shared" ref="EN46:ES46" si="9">SUM(EN5,EN7,EN9,EN11,EN15,EN21,EN25,EN27,EN31,EN33)</f>
        <v>0</v>
      </c>
      <c r="EO46" s="9">
        <f t="shared" si="9"/>
        <v>1</v>
      </c>
      <c r="EP46" s="9">
        <f t="shared" si="9"/>
        <v>1</v>
      </c>
      <c r="EQ46" s="9">
        <f t="shared" si="9"/>
        <v>1</v>
      </c>
      <c r="ER46" s="9">
        <f t="shared" si="9"/>
        <v>0</v>
      </c>
      <c r="ES46" s="9">
        <f t="shared" si="9"/>
        <v>3</v>
      </c>
      <c r="EU46" s="2" t="s">
        <v>0</v>
      </c>
      <c r="EV46" s="3">
        <f>SUM(EV5,EV7,EV9,EV11,EV15,EV17,EV19,EV21,EV23,EV25,EV27,EV29,EV31,EV33)</f>
        <v>0</v>
      </c>
      <c r="EW46" s="3">
        <f>SUM(EW5,EW7,EW9,EW11,EW15,EW17,EW19,EW21,EW23,EW25,EW27,EW29,EW31,EW33)</f>
        <v>3</v>
      </c>
      <c r="EX46" s="3">
        <f>SUM(EX5,EX7,EX9,EX11,EX15,EX17,EX19,EX21,EX23,EX25,EX27,EX29,EX31,EX33)</f>
        <v>2</v>
      </c>
      <c r="EY46" s="3">
        <f>SUM(EY5,EY7,EY9,EY11,EY15,EY17,EY19,EY21,EY23,EY25,EY27,EY29,EY31,EY33)</f>
        <v>4</v>
      </c>
      <c r="EZ46" s="3">
        <f>SUM(EZ5,EZ7,EZ9,EZ11,EZ15,EZ17,EZ19,EZ21,EZ23,EZ25,EZ27,EZ29,EZ31,EZ33)</f>
        <v>9</v>
      </c>
      <c r="FB46" s="7">
        <v>21</v>
      </c>
      <c r="FC46" s="5">
        <v>0</v>
      </c>
      <c r="FD46" s="6">
        <v>0</v>
      </c>
      <c r="FE46" s="5">
        <v>0</v>
      </c>
      <c r="FF46" s="6">
        <v>0</v>
      </c>
      <c r="FG46" s="5">
        <v>1</v>
      </c>
      <c r="FH46" s="6">
        <v>1</v>
      </c>
      <c r="FI46" s="5">
        <v>0</v>
      </c>
      <c r="FJ46" s="6">
        <v>0</v>
      </c>
      <c r="FK46" s="5">
        <v>2</v>
      </c>
      <c r="FM46" s="2" t="s">
        <v>0</v>
      </c>
      <c r="FN46" s="7">
        <f t="shared" ref="FN46:FR46" si="10">SUM(FN45,FN35,FN33,FN31,FN29,FN25,FN17,FN15,FN13,FN11,FN7,FN5)</f>
        <v>0</v>
      </c>
      <c r="FO46" s="7">
        <f t="shared" si="10"/>
        <v>1</v>
      </c>
      <c r="FP46" s="7">
        <f t="shared" si="10"/>
        <v>4</v>
      </c>
      <c r="FQ46" s="7">
        <f t="shared" si="10"/>
        <v>1</v>
      </c>
      <c r="FR46" s="7">
        <f t="shared" si="10"/>
        <v>1</v>
      </c>
      <c r="FS46" s="7">
        <f>SUM(FS45,FS35,FS33,FS31,FS29,FS25,FS17,FS15,FS13,FS11,FS7,FS5)</f>
        <v>7</v>
      </c>
      <c r="FU46" s="8" t="s">
        <v>0</v>
      </c>
      <c r="FV46" s="3">
        <f t="shared" ref="FV46:GA46" si="11">SUM(FV45,FV33,FV31,FV29,FV23,FV21,FV9,FV5)</f>
        <v>0</v>
      </c>
      <c r="FW46" s="3">
        <f t="shared" si="11"/>
        <v>0</v>
      </c>
      <c r="FX46" s="3">
        <f t="shared" si="11"/>
        <v>2</v>
      </c>
      <c r="FY46" s="3">
        <f t="shared" si="11"/>
        <v>0</v>
      </c>
      <c r="FZ46" s="3">
        <f t="shared" si="11"/>
        <v>0</v>
      </c>
      <c r="GA46" s="3">
        <f t="shared" si="11"/>
        <v>2</v>
      </c>
      <c r="GC46" s="2" t="s">
        <v>0</v>
      </c>
      <c r="GD46" s="7">
        <f t="shared" ref="GD46:GK46" si="12">SUM(GD5,GD7,GD9,GD11,GD13,GD15,GD17,GD19,GD21,GD23,GD25,GD27,GD31,GD33)</f>
        <v>0</v>
      </c>
      <c r="GE46" s="7">
        <f t="shared" si="12"/>
        <v>3</v>
      </c>
      <c r="GF46" s="7">
        <f t="shared" si="12"/>
        <v>6</v>
      </c>
      <c r="GG46" s="7">
        <f t="shared" si="12"/>
        <v>2</v>
      </c>
      <c r="GH46" s="7">
        <f t="shared" si="12"/>
        <v>2</v>
      </c>
      <c r="GI46" s="7">
        <f t="shared" si="12"/>
        <v>3</v>
      </c>
      <c r="GJ46" s="7">
        <f t="shared" si="12"/>
        <v>4</v>
      </c>
      <c r="GK46" s="7">
        <f t="shared" si="12"/>
        <v>20</v>
      </c>
      <c r="GM46" s="2" t="s">
        <v>0</v>
      </c>
      <c r="GN46" s="3">
        <f t="shared" ref="GN46:GY46" si="13">SUM(GN43,GN35,GN33,GN31,GN29,GN25,GN23,GN21,GN19,GN17,GN15,GN13,GN11,GN9,GN7,GN5)</f>
        <v>0</v>
      </c>
      <c r="GO46" s="3">
        <f t="shared" si="13"/>
        <v>2</v>
      </c>
      <c r="GP46" s="3">
        <f t="shared" si="13"/>
        <v>1</v>
      </c>
      <c r="GQ46" s="3">
        <f t="shared" si="13"/>
        <v>2</v>
      </c>
      <c r="GR46" s="3">
        <f t="shared" si="13"/>
        <v>0</v>
      </c>
      <c r="GS46" s="3">
        <f t="shared" si="13"/>
        <v>7</v>
      </c>
      <c r="GT46" s="3">
        <f t="shared" si="13"/>
        <v>4</v>
      </c>
      <c r="GU46" s="3">
        <f t="shared" si="13"/>
        <v>5</v>
      </c>
      <c r="GV46" s="3">
        <f t="shared" si="13"/>
        <v>5</v>
      </c>
      <c r="GW46" s="3">
        <f t="shared" si="13"/>
        <v>5</v>
      </c>
      <c r="GX46" s="3">
        <f t="shared" si="13"/>
        <v>1</v>
      </c>
      <c r="GY46" s="3">
        <f t="shared" si="13"/>
        <v>31</v>
      </c>
    </row>
    <row r="47" spans="2:207" x14ac:dyDescent="0.25">
      <c r="CZ47" s="53" t="s">
        <v>1</v>
      </c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5"/>
      <c r="DN47" s="4" t="s">
        <v>0</v>
      </c>
      <c r="DO47" s="3">
        <f t="shared" ref="DO47:DZ47" si="14">SUM(DO5,DO9,DO11,DO13,DO15,DO19,DO21,DO25,DO26,DO32,DO34,DO44)</f>
        <v>0</v>
      </c>
      <c r="DP47" s="3">
        <f t="shared" si="14"/>
        <v>9</v>
      </c>
      <c r="DQ47" s="3">
        <f t="shared" si="14"/>
        <v>6</v>
      </c>
      <c r="DR47" s="3">
        <f t="shared" si="14"/>
        <v>2</v>
      </c>
      <c r="DS47" s="3">
        <f t="shared" si="14"/>
        <v>0</v>
      </c>
      <c r="DT47" s="3">
        <f t="shared" si="14"/>
        <v>4</v>
      </c>
      <c r="DU47" s="3">
        <f t="shared" si="14"/>
        <v>1</v>
      </c>
      <c r="DV47" s="3">
        <f t="shared" si="14"/>
        <v>0</v>
      </c>
      <c r="DW47" s="3">
        <f t="shared" si="14"/>
        <v>0</v>
      </c>
      <c r="DX47" s="3">
        <f t="shared" si="14"/>
        <v>4</v>
      </c>
      <c r="DY47" s="3">
        <f t="shared" si="14"/>
        <v>0</v>
      </c>
      <c r="DZ47" s="3">
        <f t="shared" si="14"/>
        <v>25</v>
      </c>
      <c r="FB47" s="7">
        <v>27</v>
      </c>
      <c r="FC47" s="5">
        <v>0</v>
      </c>
      <c r="FD47" s="6">
        <v>0</v>
      </c>
      <c r="FE47" s="5">
        <v>0</v>
      </c>
      <c r="FF47" s="6">
        <v>0</v>
      </c>
      <c r="FG47" s="5">
        <v>0</v>
      </c>
      <c r="FH47" s="6">
        <v>1</v>
      </c>
      <c r="FI47" s="5">
        <v>0</v>
      </c>
      <c r="FJ47" s="6">
        <v>0</v>
      </c>
      <c r="FK47" s="5">
        <v>1</v>
      </c>
    </row>
    <row r="48" spans="2:207" x14ac:dyDescent="0.25">
      <c r="CZ48" s="4" t="s">
        <v>0</v>
      </c>
      <c r="DA48" s="3">
        <f t="shared" ref="DA48:DL48" si="15">SUM(DA5,DA7,DA9,DA11,DA15,DA17,DA19,DA25,DA26,DA28,DA29,DA31,DA33,DA35)</f>
        <v>0</v>
      </c>
      <c r="DB48" s="3">
        <f t="shared" si="15"/>
        <v>2</v>
      </c>
      <c r="DC48" s="3">
        <f t="shared" si="15"/>
        <v>7</v>
      </c>
      <c r="DD48" s="3">
        <f t="shared" si="15"/>
        <v>3</v>
      </c>
      <c r="DE48" s="3">
        <f t="shared" si="15"/>
        <v>5</v>
      </c>
      <c r="DF48" s="3">
        <f t="shared" si="15"/>
        <v>1</v>
      </c>
      <c r="DG48" s="3">
        <f t="shared" si="15"/>
        <v>1</v>
      </c>
      <c r="DH48" s="3">
        <f t="shared" si="15"/>
        <v>3</v>
      </c>
      <c r="DI48" s="3">
        <f t="shared" si="15"/>
        <v>1</v>
      </c>
      <c r="DJ48" s="3">
        <f t="shared" si="15"/>
        <v>2</v>
      </c>
      <c r="DK48" s="3">
        <f t="shared" si="15"/>
        <v>4</v>
      </c>
      <c r="DL48" s="3">
        <f t="shared" si="15"/>
        <v>29</v>
      </c>
      <c r="FB48" s="2" t="s">
        <v>0</v>
      </c>
      <c r="FC48" s="1">
        <f t="shared" ref="FC48:FJ48" si="16">SUM(FC5,FC7,FC9,FC11,FC13,FC15,FC19,FC21,FC25,FC27,FC29,FC31,FC33,FC35,FC41,FC43,FC45,FC46,FC47)</f>
        <v>0</v>
      </c>
      <c r="FD48" s="1">
        <f t="shared" si="16"/>
        <v>9</v>
      </c>
      <c r="FE48" s="1">
        <f t="shared" si="16"/>
        <v>1</v>
      </c>
      <c r="FF48" s="1">
        <f t="shared" si="16"/>
        <v>2</v>
      </c>
      <c r="FG48" s="1">
        <f t="shared" si="16"/>
        <v>3</v>
      </c>
      <c r="FH48" s="1">
        <f t="shared" si="16"/>
        <v>10</v>
      </c>
      <c r="FI48" s="1">
        <f t="shared" si="16"/>
        <v>2</v>
      </c>
      <c r="FJ48" s="1">
        <f t="shared" si="16"/>
        <v>5</v>
      </c>
      <c r="FK48" s="1">
        <f>SUM(FK5,FK7,FK9,FK11,FK13,FK15,FK19,FK21,FK25,FK27,FK29,FK31,FK33,FK35,FK41,FK43,FK45,FK46,FK47)</f>
        <v>32</v>
      </c>
    </row>
  </sheetData>
  <mergeCells count="592">
    <mergeCell ref="GM41:GY41"/>
    <mergeCell ref="DN42:DZ42"/>
    <mergeCell ref="M43:S43"/>
    <mergeCell ref="U43:AA43"/>
    <mergeCell ref="AO43:AX43"/>
    <mergeCell ref="AZ43:BD43"/>
    <mergeCell ref="CQ43:CX43"/>
    <mergeCell ref="CZ43:DL43"/>
    <mergeCell ref="EC43:EK43"/>
    <mergeCell ref="EM43:ES43"/>
    <mergeCell ref="FB42:FK42"/>
    <mergeCell ref="FM42:FS42"/>
    <mergeCell ref="GM42:GY42"/>
    <mergeCell ref="EM41:ES41"/>
    <mergeCell ref="EU41:EZ41"/>
    <mergeCell ref="FM41:FS41"/>
    <mergeCell ref="FU41:GA41"/>
    <mergeCell ref="GM39:GY39"/>
    <mergeCell ref="FU38:GA38"/>
    <mergeCell ref="GC38:GK38"/>
    <mergeCell ref="GM38:GY38"/>
    <mergeCell ref="FB38:FK38"/>
    <mergeCell ref="FM38:FS38"/>
    <mergeCell ref="AC43:AM43"/>
    <mergeCell ref="AC44:AM44"/>
    <mergeCell ref="FB39:FK39"/>
    <mergeCell ref="FM39:FS39"/>
    <mergeCell ref="FU39:GA39"/>
    <mergeCell ref="GC39:GK39"/>
    <mergeCell ref="GC41:GK41"/>
    <mergeCell ref="EU43:EZ43"/>
    <mergeCell ref="FM43:FS43"/>
    <mergeCell ref="FU43:GA43"/>
    <mergeCell ref="AZ44:BD44"/>
    <mergeCell ref="AO44:AX44"/>
    <mergeCell ref="GC44:GK44"/>
    <mergeCell ref="FU44:GA44"/>
    <mergeCell ref="FM44:FS44"/>
    <mergeCell ref="FB44:FK44"/>
    <mergeCell ref="EU44:EZ44"/>
    <mergeCell ref="EM44:ES44"/>
    <mergeCell ref="GM44:GY44"/>
    <mergeCell ref="CZ46:DL46"/>
    <mergeCell ref="BY45:CO45"/>
    <mergeCell ref="BG45:BV45"/>
    <mergeCell ref="CQ44:CX44"/>
    <mergeCell ref="BX44:CO44"/>
    <mergeCell ref="BF44:BV44"/>
    <mergeCell ref="CZ44:DL44"/>
    <mergeCell ref="GN45:GY45"/>
    <mergeCell ref="B44:K44"/>
    <mergeCell ref="FU42:GA42"/>
    <mergeCell ref="GC42:GK42"/>
    <mergeCell ref="DN45:DZ45"/>
    <mergeCell ref="C45:K45"/>
    <mergeCell ref="B43:K43"/>
    <mergeCell ref="BG43:BV43"/>
    <mergeCell ref="BY43:CO43"/>
    <mergeCell ref="DN43:DZ43"/>
    <mergeCell ref="U44:AA44"/>
    <mergeCell ref="M44:S44"/>
    <mergeCell ref="CZ42:DL42"/>
    <mergeCell ref="EB42:EK42"/>
    <mergeCell ref="EM42:ES42"/>
    <mergeCell ref="EU42:EZ42"/>
    <mergeCell ref="EV45:EZ45"/>
    <mergeCell ref="GC45:GK45"/>
    <mergeCell ref="EB44:EK44"/>
    <mergeCell ref="GC43:GK43"/>
    <mergeCell ref="AZ42:BD42"/>
    <mergeCell ref="BF42:BV42"/>
    <mergeCell ref="BX42:CO42"/>
    <mergeCell ref="CQ42:CX42"/>
    <mergeCell ref="B40:K40"/>
    <mergeCell ref="M40:S40"/>
    <mergeCell ref="U40:AA40"/>
    <mergeCell ref="AC40:AM40"/>
    <mergeCell ref="AO40:AX40"/>
    <mergeCell ref="AZ40:BD40"/>
    <mergeCell ref="FB40:FK40"/>
    <mergeCell ref="B42:K42"/>
    <mergeCell ref="M42:S42"/>
    <mergeCell ref="U42:AA42"/>
    <mergeCell ref="AC42:AM42"/>
    <mergeCell ref="AO42:AX42"/>
    <mergeCell ref="EB41:EK41"/>
    <mergeCell ref="B41:K41"/>
    <mergeCell ref="BG41:BV41"/>
    <mergeCell ref="BY41:CO41"/>
    <mergeCell ref="DN41:DZ41"/>
    <mergeCell ref="AZ41:BD41"/>
    <mergeCell ref="CQ41:CX41"/>
    <mergeCell ref="CZ41:DL41"/>
    <mergeCell ref="M41:S41"/>
    <mergeCell ref="AC41:AM41"/>
    <mergeCell ref="GC40:GK40"/>
    <mergeCell ref="GM40:GY40"/>
    <mergeCell ref="BF40:BV40"/>
    <mergeCell ref="BX40:CO40"/>
    <mergeCell ref="CQ40:CX40"/>
    <mergeCell ref="CZ40:DL40"/>
    <mergeCell ref="EB40:EK40"/>
    <mergeCell ref="EM40:ES40"/>
    <mergeCell ref="DN40:DZ40"/>
    <mergeCell ref="EU40:EZ40"/>
    <mergeCell ref="FM40:FS40"/>
    <mergeCell ref="FU40:GA40"/>
    <mergeCell ref="EM39:ES39"/>
    <mergeCell ref="EU39:EZ39"/>
    <mergeCell ref="B38:K38"/>
    <mergeCell ref="M38:S38"/>
    <mergeCell ref="U38:AA38"/>
    <mergeCell ref="AC38:AM38"/>
    <mergeCell ref="AO38:AX38"/>
    <mergeCell ref="EM38:ES38"/>
    <mergeCell ref="EU38:EZ38"/>
    <mergeCell ref="M39:S39"/>
    <mergeCell ref="U39:AA39"/>
    <mergeCell ref="AC39:AM39"/>
    <mergeCell ref="DN38:DZ38"/>
    <mergeCell ref="AO39:AX39"/>
    <mergeCell ref="AZ39:BD39"/>
    <mergeCell ref="CQ39:CX39"/>
    <mergeCell ref="CZ39:DL39"/>
    <mergeCell ref="GM37:GY37"/>
    <mergeCell ref="EU36:EZ36"/>
    <mergeCell ref="FB36:FK36"/>
    <mergeCell ref="FM36:FS36"/>
    <mergeCell ref="FU36:GA36"/>
    <mergeCell ref="GM36:GY36"/>
    <mergeCell ref="AC37:AM37"/>
    <mergeCell ref="B39:K39"/>
    <mergeCell ref="BG39:BV39"/>
    <mergeCell ref="BY39:CO39"/>
    <mergeCell ref="DN39:DZ39"/>
    <mergeCell ref="EB39:EK39"/>
    <mergeCell ref="CZ38:DL38"/>
    <mergeCell ref="EB38:EK38"/>
    <mergeCell ref="B37:K37"/>
    <mergeCell ref="BG37:BV37"/>
    <mergeCell ref="BY37:CO37"/>
    <mergeCell ref="DN37:DZ37"/>
    <mergeCell ref="M37:S37"/>
    <mergeCell ref="AO37:AX37"/>
    <mergeCell ref="AZ37:BD37"/>
    <mergeCell ref="CQ37:CX37"/>
    <mergeCell ref="CZ37:DL37"/>
    <mergeCell ref="U37:AA37"/>
    <mergeCell ref="GC35:GK35"/>
    <mergeCell ref="AZ38:BD38"/>
    <mergeCell ref="BF38:BV38"/>
    <mergeCell ref="BX38:CO38"/>
    <mergeCell ref="CQ38:CX38"/>
    <mergeCell ref="EB37:EK37"/>
    <mergeCell ref="EM37:ES37"/>
    <mergeCell ref="EU37:EZ37"/>
    <mergeCell ref="FU34:GA34"/>
    <mergeCell ref="GC34:GK34"/>
    <mergeCell ref="GC36:GK36"/>
    <mergeCell ref="BF36:BV36"/>
    <mergeCell ref="BX36:CO36"/>
    <mergeCell ref="CQ36:CX36"/>
    <mergeCell ref="CZ36:DL36"/>
    <mergeCell ref="EB36:EK36"/>
    <mergeCell ref="EM36:ES36"/>
    <mergeCell ref="DN36:DZ36"/>
    <mergeCell ref="EM35:ES35"/>
    <mergeCell ref="FU35:GA35"/>
    <mergeCell ref="FB37:FK37"/>
    <mergeCell ref="FM37:FS37"/>
    <mergeCell ref="FU37:GA37"/>
    <mergeCell ref="GC37:GK37"/>
    <mergeCell ref="U35:AA35"/>
    <mergeCell ref="M35:S35"/>
    <mergeCell ref="AO35:AX35"/>
    <mergeCell ref="AZ35:BD35"/>
    <mergeCell ref="BF35:BV35"/>
    <mergeCell ref="BX35:CO35"/>
    <mergeCell ref="CQ35:CX35"/>
    <mergeCell ref="AZ34:BD34"/>
    <mergeCell ref="BF34:BV34"/>
    <mergeCell ref="BX34:CO34"/>
    <mergeCell ref="CQ34:CX34"/>
    <mergeCell ref="DN35:DZ35"/>
    <mergeCell ref="CZ34:DL34"/>
    <mergeCell ref="EB34:EK34"/>
    <mergeCell ref="EM34:ES34"/>
    <mergeCell ref="EU34:EZ34"/>
    <mergeCell ref="FB34:FK34"/>
    <mergeCell ref="FM34:FS34"/>
    <mergeCell ref="BA33:BD33"/>
    <mergeCell ref="BG33:BV33"/>
    <mergeCell ref="BY33:CO33"/>
    <mergeCell ref="DN33:DZ33"/>
    <mergeCell ref="EB32:EK32"/>
    <mergeCell ref="EM32:ES32"/>
    <mergeCell ref="EU32:EZ32"/>
    <mergeCell ref="FB32:FK32"/>
    <mergeCell ref="FM32:FS32"/>
    <mergeCell ref="FU32:GA32"/>
    <mergeCell ref="GC32:GK32"/>
    <mergeCell ref="GM32:GY32"/>
    <mergeCell ref="B36:K36"/>
    <mergeCell ref="M36:S36"/>
    <mergeCell ref="U36:AA36"/>
    <mergeCell ref="AC36:AM36"/>
    <mergeCell ref="AO36:AX36"/>
    <mergeCell ref="AZ36:BD36"/>
    <mergeCell ref="BF32:BV32"/>
    <mergeCell ref="BX32:CO32"/>
    <mergeCell ref="CQ32:CX32"/>
    <mergeCell ref="B34:K34"/>
    <mergeCell ref="M34:S34"/>
    <mergeCell ref="U34:AA34"/>
    <mergeCell ref="AC34:AM34"/>
    <mergeCell ref="N33:S33"/>
    <mergeCell ref="GM34:GY34"/>
    <mergeCell ref="B35:K35"/>
    <mergeCell ref="FB30:FK30"/>
    <mergeCell ref="FM30:FS30"/>
    <mergeCell ref="FU30:GA30"/>
    <mergeCell ref="GC30:GK30"/>
    <mergeCell ref="BF30:BV30"/>
    <mergeCell ref="BX30:CO30"/>
    <mergeCell ref="CQ30:CX30"/>
    <mergeCell ref="CZ30:DL30"/>
    <mergeCell ref="GM30:GY30"/>
    <mergeCell ref="B31:K31"/>
    <mergeCell ref="AP31:AX31"/>
    <mergeCell ref="BA31:BD31"/>
    <mergeCell ref="BG31:BV31"/>
    <mergeCell ref="BY31:CO31"/>
    <mergeCell ref="DN31:DZ31"/>
    <mergeCell ref="EB31:EK31"/>
    <mergeCell ref="EM30:ES30"/>
    <mergeCell ref="EU30:EZ30"/>
    <mergeCell ref="GD29:GK29"/>
    <mergeCell ref="FU28:GA28"/>
    <mergeCell ref="B28:K28"/>
    <mergeCell ref="M28:S28"/>
    <mergeCell ref="U28:AA28"/>
    <mergeCell ref="B32:K32"/>
    <mergeCell ref="M32:S32"/>
    <mergeCell ref="U32:AA32"/>
    <mergeCell ref="AC32:AM32"/>
    <mergeCell ref="AO32:AX32"/>
    <mergeCell ref="AZ32:BD32"/>
    <mergeCell ref="B30:K30"/>
    <mergeCell ref="M30:S30"/>
    <mergeCell ref="U30:AA30"/>
    <mergeCell ref="AC30:AM30"/>
    <mergeCell ref="AO30:AX30"/>
    <mergeCell ref="AZ30:BD30"/>
    <mergeCell ref="AC28:AM28"/>
    <mergeCell ref="AO28:AX28"/>
    <mergeCell ref="AZ28:BD28"/>
    <mergeCell ref="BF28:BV28"/>
    <mergeCell ref="BX28:CO28"/>
    <mergeCell ref="CQ28:CX28"/>
    <mergeCell ref="DN28:DZ28"/>
    <mergeCell ref="FM26:FS26"/>
    <mergeCell ref="FU26:GA26"/>
    <mergeCell ref="EM28:ES28"/>
    <mergeCell ref="EU28:EZ28"/>
    <mergeCell ref="FB28:FK28"/>
    <mergeCell ref="FM28:FS28"/>
    <mergeCell ref="GM27:GY27"/>
    <mergeCell ref="GC28:GK28"/>
    <mergeCell ref="GM28:GY28"/>
    <mergeCell ref="FU25:GA25"/>
    <mergeCell ref="EM24:ES24"/>
    <mergeCell ref="EU24:EZ24"/>
    <mergeCell ref="FB24:FK24"/>
    <mergeCell ref="FM24:FS24"/>
    <mergeCell ref="GC26:GK26"/>
    <mergeCell ref="GM26:GY26"/>
    <mergeCell ref="BG27:BV27"/>
    <mergeCell ref="BY27:CO27"/>
    <mergeCell ref="CZ27:DL27"/>
    <mergeCell ref="DN27:DZ27"/>
    <mergeCell ref="FU27:GA27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GM24:GY24"/>
    <mergeCell ref="BF26:BV26"/>
    <mergeCell ref="BX26:CO26"/>
    <mergeCell ref="CQ26:CX26"/>
    <mergeCell ref="B26:K26"/>
    <mergeCell ref="M26:S26"/>
    <mergeCell ref="U26:AA26"/>
    <mergeCell ref="AC26:AM26"/>
    <mergeCell ref="AO26:AX26"/>
    <mergeCell ref="AZ26:BD26"/>
    <mergeCell ref="EM22:ES22"/>
    <mergeCell ref="EU22:EZ22"/>
    <mergeCell ref="FB22:FK22"/>
    <mergeCell ref="B24:K24"/>
    <mergeCell ref="M24:S24"/>
    <mergeCell ref="U24:AA24"/>
    <mergeCell ref="AC24:AM24"/>
    <mergeCell ref="AO24:AX24"/>
    <mergeCell ref="AZ24:BD24"/>
    <mergeCell ref="AD25:AM25"/>
    <mergeCell ref="BG25:BV25"/>
    <mergeCell ref="BY25:CO25"/>
    <mergeCell ref="CQ25:CX25"/>
    <mergeCell ref="EB26:EK26"/>
    <mergeCell ref="EM26:ES26"/>
    <mergeCell ref="EU26:EZ26"/>
    <mergeCell ref="FB26:FK26"/>
    <mergeCell ref="FU22:GA22"/>
    <mergeCell ref="GC22:GK22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FM22:FS22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M19:S19"/>
    <mergeCell ref="AC19:AM19"/>
    <mergeCell ref="BG19:BV19"/>
    <mergeCell ref="BY19:CO19"/>
    <mergeCell ref="EM19:ES19"/>
    <mergeCell ref="FM19:FS19"/>
    <mergeCell ref="CZ18:DL18"/>
    <mergeCell ref="FM18:FS18"/>
    <mergeCell ref="FU18:GA18"/>
    <mergeCell ref="DN18:DZ18"/>
    <mergeCell ref="EB18:EK18"/>
    <mergeCell ref="EM18:ES18"/>
    <mergeCell ref="EU18:EZ18"/>
    <mergeCell ref="FB18:FK18"/>
    <mergeCell ref="FU19:GA19"/>
    <mergeCell ref="BX18:CO18"/>
    <mergeCell ref="CQ18:CX18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B18:K18"/>
    <mergeCell ref="M18:S18"/>
    <mergeCell ref="U18:AA18"/>
    <mergeCell ref="AC18:AM18"/>
    <mergeCell ref="AO18:AX18"/>
    <mergeCell ref="AZ18:BD18"/>
    <mergeCell ref="BF18:BV18"/>
    <mergeCell ref="FU17:GA17"/>
    <mergeCell ref="B17:K17"/>
    <mergeCell ref="U17:AA17"/>
    <mergeCell ref="CQ17:CX17"/>
    <mergeCell ref="DN17:DZ17"/>
    <mergeCell ref="EM17:ES17"/>
    <mergeCell ref="FB17:FK17"/>
    <mergeCell ref="GM18:GY18"/>
    <mergeCell ref="GC18:GK18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BF15:BV15"/>
    <mergeCell ref="BX15:CO15"/>
    <mergeCell ref="FM16:FS16"/>
    <mergeCell ref="FU16:GA16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13:K13"/>
    <mergeCell ref="AZ13:BD13"/>
    <mergeCell ref="BF13:BV13"/>
    <mergeCell ref="EU14:EZ14"/>
    <mergeCell ref="FB14:FK14"/>
    <mergeCell ref="B14:K14"/>
    <mergeCell ref="M14:S14"/>
    <mergeCell ref="U14:AA14"/>
    <mergeCell ref="AC14:AM14"/>
    <mergeCell ref="AO14:AX14"/>
    <mergeCell ref="AZ14:BD14"/>
    <mergeCell ref="EM13:ES13"/>
    <mergeCell ref="EV13:EZ13"/>
    <mergeCell ref="FU13:GA13"/>
    <mergeCell ref="BX13:CO13"/>
    <mergeCell ref="CQ13:CX13"/>
    <mergeCell ref="CZ13:DL13"/>
    <mergeCell ref="BX12:CO12"/>
    <mergeCell ref="CQ12:CX12"/>
    <mergeCell ref="CZ12:DL12"/>
    <mergeCell ref="DN12:DZ12"/>
    <mergeCell ref="EB12:EK12"/>
    <mergeCell ref="EM12:ES12"/>
    <mergeCell ref="EU12:EZ12"/>
    <mergeCell ref="FB12:FK12"/>
    <mergeCell ref="FM12:FS12"/>
    <mergeCell ref="FU12:GA12"/>
    <mergeCell ref="GC12:GK12"/>
    <mergeCell ref="GM12:GY12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M8:ES8"/>
    <mergeCell ref="EU8:EZ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10:EK10"/>
    <mergeCell ref="DN10:DZ10"/>
    <mergeCell ref="FB8:FK8"/>
    <mergeCell ref="FM8:FS8"/>
    <mergeCell ref="FU8:GA8"/>
    <mergeCell ref="AZ8:BD8"/>
    <mergeCell ref="BF8:BV8"/>
    <mergeCell ref="BX8:CO8"/>
    <mergeCell ref="CQ8:CX8"/>
    <mergeCell ref="CZ8:DL8"/>
    <mergeCell ref="GC8:GK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EB8:EK8"/>
    <mergeCell ref="DN8:DZ8"/>
    <mergeCell ref="GM6:GY6"/>
    <mergeCell ref="EM6:ES6"/>
    <mergeCell ref="EU6:EZ6"/>
    <mergeCell ref="FB6:FK6"/>
    <mergeCell ref="FM6:FS6"/>
    <mergeCell ref="FU6:GA6"/>
    <mergeCell ref="GC6:GK6"/>
    <mergeCell ref="B6:K6"/>
    <mergeCell ref="M6:S6"/>
    <mergeCell ref="U6:AA6"/>
    <mergeCell ref="AC6:AM6"/>
    <mergeCell ref="AO6:AX6"/>
    <mergeCell ref="AZ6:BD6"/>
    <mergeCell ref="EB6:EK6"/>
    <mergeCell ref="BF6:BV6"/>
    <mergeCell ref="B2:K2"/>
    <mergeCell ref="M2:S2"/>
    <mergeCell ref="FM4:FS4"/>
    <mergeCell ref="FU4:GA4"/>
    <mergeCell ref="GC4:GK4"/>
    <mergeCell ref="GM4:GY4"/>
    <mergeCell ref="CZ4:DL4"/>
    <mergeCell ref="DN4:DZ4"/>
    <mergeCell ref="EB4:EK4"/>
    <mergeCell ref="EM4:ES4"/>
    <mergeCell ref="GC2:GK2"/>
    <mergeCell ref="BF2:BV2"/>
    <mergeCell ref="BX2:CO2"/>
    <mergeCell ref="CQ2:CX2"/>
    <mergeCell ref="CZ2:DL2"/>
    <mergeCell ref="DN2:DZ2"/>
    <mergeCell ref="EB2:EK2"/>
    <mergeCell ref="CQ4:CX4"/>
    <mergeCell ref="EM2:ES2"/>
    <mergeCell ref="EU2:EZ2"/>
    <mergeCell ref="FB2:FK2"/>
    <mergeCell ref="FM2:FS2"/>
    <mergeCell ref="FU2:GA2"/>
    <mergeCell ref="EU4:EZ4"/>
    <mergeCell ref="FB4:FK4"/>
    <mergeCell ref="AO34:AX34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20:CX20"/>
    <mergeCell ref="CQ22:CX22"/>
    <mergeCell ref="CZ22:DL22"/>
    <mergeCell ref="DN22:DZ22"/>
    <mergeCell ref="EB22:EK22"/>
    <mergeCell ref="DN30:DZ30"/>
    <mergeCell ref="EB30:EK30"/>
    <mergeCell ref="CZ20:DL20"/>
    <mergeCell ref="DN20:DZ20"/>
    <mergeCell ref="EB20:EK20"/>
    <mergeCell ref="CQ6:CX6"/>
    <mergeCell ref="CZ6:DL6"/>
    <mergeCell ref="DN6:DZ6"/>
    <mergeCell ref="CZ47:DL47"/>
    <mergeCell ref="CZ45:DL45"/>
    <mergeCell ref="DO46:DZ46"/>
    <mergeCell ref="EC45:EK45"/>
    <mergeCell ref="EM45:ES45"/>
    <mergeCell ref="U2:AA2"/>
    <mergeCell ref="AC2:AM2"/>
    <mergeCell ref="AO2:AX2"/>
    <mergeCell ref="AZ2:BD2"/>
    <mergeCell ref="BX6:CO6"/>
    <mergeCell ref="U45:AA45"/>
    <mergeCell ref="AD45:AM45"/>
    <mergeCell ref="AZ45:BD45"/>
    <mergeCell ref="CQ45:CX45"/>
    <mergeCell ref="AP45:AX45"/>
    <mergeCell ref="BF14:BV14"/>
    <mergeCell ref="AD29:AM29"/>
    <mergeCell ref="BA29:BD29"/>
    <mergeCell ref="BG29:BV29"/>
    <mergeCell ref="BY29:CO29"/>
    <mergeCell ref="DN29:DZ29"/>
    <mergeCell ref="EM29:ES29"/>
    <mergeCell ref="EB28:EK28"/>
    <mergeCell ref="CZ32:DL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2020-12-16T20:28:06Z</dcterms:created>
  <dcterms:modified xsi:type="dcterms:W3CDTF">2021-08-17T17:19:51Z</dcterms:modified>
</cp:coreProperties>
</file>